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.aguila\Desktop\Formato Requerimiento\SOAPAS\"/>
    </mc:Choice>
  </mc:AlternateContent>
  <bookViews>
    <workbookView xWindow="0" yWindow="0" windowWidth="28800" windowHeight="11730" tabRatio="836"/>
  </bookViews>
  <sheets>
    <sheet name="Instructivo" sheetId="16" r:id="rId1"/>
    <sheet name="Ingresos Concentrados" sheetId="2" r:id="rId2"/>
    <sheet name="Egresos Concentrados" sheetId="3" r:id="rId3"/>
    <sheet name="Egresos Tipo de Gasto" sheetId="6" r:id="rId4"/>
    <sheet name="Egresos Clasificación Funcional" sheetId="4" r:id="rId5"/>
    <sheet name="Egresos Clasificación Administr" sheetId="5" r:id="rId6"/>
    <sheet name="PP" sheetId="7" state="hidden" r:id="rId7"/>
    <sheet name="Programas y Proyectos Ejecutado" sheetId="17" state="hidden" r:id="rId8"/>
    <sheet name="Instructivo Obras y Acciones" sheetId="19" state="hidden" r:id="rId9"/>
    <sheet name="Obras y Acciones 2021" sheetId="18" state="hidden" r:id="rId10"/>
    <sheet name="Hoja1" sheetId="15" state="hidden" r:id="rId11"/>
    <sheet name="ASPECTOS DE REVISION" sheetId="10" state="hidden" r:id="rId12"/>
    <sheet name="Catalogos" sheetId="8" state="hidden" r:id="rId13"/>
    <sheet name="ENTES" sheetId="14" state="hidden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3" i="17" l="1"/>
  <c r="X13" i="17"/>
  <c r="AJ13" i="17" s="1"/>
  <c r="S13" i="17"/>
  <c r="E5" i="17"/>
  <c r="C40" i="4" l="1"/>
  <c r="C45" i="4" s="1"/>
  <c r="C30" i="4"/>
  <c r="C22" i="4"/>
  <c r="C13" i="4"/>
  <c r="E21" i="3"/>
  <c r="E19" i="3" s="1"/>
  <c r="E26" i="3" s="1"/>
  <c r="C24" i="2"/>
  <c r="B21" i="3"/>
  <c r="B19" i="3" l="1"/>
  <c r="B26" i="3" s="1"/>
  <c r="B24" i="2"/>
  <c r="B6" i="5" l="1"/>
  <c r="B6" i="4"/>
  <c r="B6" i="6"/>
  <c r="B6" i="3" l="1"/>
  <c r="B6" i="2"/>
  <c r="B45" i="4" l="1"/>
  <c r="B40" i="4"/>
  <c r="B30" i="4"/>
  <c r="B22" i="4"/>
  <c r="B13" i="4"/>
</calcChain>
</file>

<file path=xl/sharedStrings.xml><?xml version="1.0" encoding="utf-8"?>
<sst xmlns="http://schemas.openxmlformats.org/spreadsheetml/2006/main" count="1091" uniqueCount="721">
  <si>
    <t>Impuestos</t>
  </si>
  <si>
    <t>Cuotas y Aportaciones de Seguridad Social</t>
  </si>
  <si>
    <t>Derechos</t>
  </si>
  <si>
    <t>Participaciones y Aportaciones</t>
  </si>
  <si>
    <t>Contribuciones de Mejoras</t>
  </si>
  <si>
    <t>Productos</t>
  </si>
  <si>
    <t>Aprovechamientos</t>
  </si>
  <si>
    <t>Participaciones, Aportaciones, Convenios, Incentivos</t>
  </si>
  <si>
    <t>Ingresos Derivados de Financiamientos</t>
  </si>
  <si>
    <t>Rubro de Ingreso</t>
  </si>
  <si>
    <t>Servicios Personales</t>
  </si>
  <si>
    <t>Materiales y Suministros</t>
  </si>
  <si>
    <t>Servicios Generales</t>
  </si>
  <si>
    <t>Otros Servicios Generales</t>
  </si>
  <si>
    <t>Transferencias, Asignaciones, Subsidios y Otras Ayudas</t>
  </si>
  <si>
    <t>Pensiones y Jubilaciones</t>
  </si>
  <si>
    <t>Bienes Muebles, Inmuebles e Intangibles</t>
  </si>
  <si>
    <t>Inversión Pública</t>
  </si>
  <si>
    <t>Participaciones</t>
  </si>
  <si>
    <t>Aportaciones</t>
  </si>
  <si>
    <t>Convenios</t>
  </si>
  <si>
    <t>Deuda Pública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</si>
  <si>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</si>
  <si>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</si>
  <si>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</si>
  <si>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</si>
  <si>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</si>
  <si>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</si>
  <si>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</si>
  <si>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</si>
  <si>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</si>
  <si>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</si>
  <si>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</si>
  <si>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</si>
  <si>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</si>
  <si>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</si>
  <si>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</si>
  <si>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</si>
  <si>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</si>
  <si>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</si>
  <si>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</si>
  <si>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</si>
  <si>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</si>
  <si>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</si>
  <si>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</si>
  <si>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</si>
  <si>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</si>
  <si>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</si>
  <si>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</si>
  <si>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</si>
  <si>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</si>
  <si>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</si>
  <si>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</si>
  <si>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</si>
  <si>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Gasto Corriente</t>
  </si>
  <si>
    <t>Gasto de Capital</t>
  </si>
  <si>
    <t>Amortización de la Deuda y Disminución de Pasivos</t>
  </si>
  <si>
    <t>Total de Ingresos</t>
  </si>
  <si>
    <t>Rubro de Egreso</t>
  </si>
  <si>
    <t>Clasificación Funcional</t>
  </si>
  <si>
    <t>Clasificación Administrativa</t>
  </si>
  <si>
    <t>Tipo de Gasto</t>
  </si>
  <si>
    <t>No.</t>
  </si>
  <si>
    <t>FISM</t>
  </si>
  <si>
    <t>MONTO
APROBADO INICIAL</t>
  </si>
  <si>
    <t>BENEFICIARIOS</t>
  </si>
  <si>
    <t>FUENTE DE FINANCIAMIENTO</t>
  </si>
  <si>
    <t>Recursos prpios</t>
  </si>
  <si>
    <t>Ingresos</t>
  </si>
  <si>
    <t>FORTAMUN</t>
  </si>
  <si>
    <t xml:space="preserve">Meta </t>
  </si>
  <si>
    <t>ANUAL</t>
  </si>
  <si>
    <t xml:space="preserve"> 2DO. TRIM.</t>
  </si>
  <si>
    <t>3ER. TRIM.</t>
  </si>
  <si>
    <t xml:space="preserve"> 4TO. TRIM.</t>
  </si>
  <si>
    <t>DIRECTOS</t>
  </si>
  <si>
    <t>INDIRECTOS</t>
  </si>
  <si>
    <t>PROGRAMA/PROYECTO
2019</t>
  </si>
  <si>
    <t>RECURSOS PROPIOS</t>
  </si>
  <si>
    <t>FONDO DE APORTACIONES</t>
  </si>
  <si>
    <t>ALINEACIÓN PMD</t>
  </si>
  <si>
    <t>1ER TRIM.</t>
  </si>
  <si>
    <t>RUBRO DE ATENCIÓN</t>
  </si>
  <si>
    <t>Programa o Convenio</t>
  </si>
  <si>
    <t>Rubro de Atención</t>
  </si>
  <si>
    <t>UNIDAD DE MEDIDA</t>
  </si>
  <si>
    <t>INGRESOS EXTRAORDINARIOS (ESPECIFICAR)</t>
  </si>
  <si>
    <t>INVERSIÓN</t>
  </si>
  <si>
    <t>Clave</t>
  </si>
  <si>
    <t>EJE
PLAN DE DESARROLLO MUNICIPAL</t>
  </si>
  <si>
    <t>LINEA ESTRATÉGICA</t>
  </si>
  <si>
    <t xml:space="preserve">Participaciones </t>
  </si>
  <si>
    <t xml:space="preserve">Fondo de Aportaciones </t>
  </si>
  <si>
    <t>Agua potable</t>
  </si>
  <si>
    <t>Alcantarillado</t>
  </si>
  <si>
    <t>Alumbrado público</t>
  </si>
  <si>
    <t>Drenaje</t>
  </si>
  <si>
    <t>Electrificación</t>
  </si>
  <si>
    <t>Limpia</t>
  </si>
  <si>
    <t>Mercados</t>
  </si>
  <si>
    <t>Panteones</t>
  </si>
  <si>
    <t>Rastros</t>
  </si>
  <si>
    <t>Seguridad pública</t>
  </si>
  <si>
    <t>Tratamiento o disposición de aguas residuales</t>
  </si>
  <si>
    <t>Urbanización</t>
  </si>
  <si>
    <t>APROBACION DE CABILDO</t>
  </si>
  <si>
    <t>REGLAS DE OPERACIÓN</t>
  </si>
  <si>
    <t>LOQ UE ESTA EN WORD</t>
  </si>
  <si>
    <t>Corresponde a la clave que identifica el programa/proyecto a reportar</t>
  </si>
  <si>
    <t>Reportar si corresponde a programas federales o convenios no previstos ene l presupuestos de egresos</t>
  </si>
  <si>
    <t>Nombre del Programa, proyecto ejecutado por la administración durante el ejercicio 2019</t>
  </si>
  <si>
    <t>Se deberá poner el numero consecutivo del programa/proyecto a reportar</t>
  </si>
  <si>
    <t>Mencionar el Eje del plan de Desarrollo Municipal al cual se encuentra alineado el Programa/Proyecto reportado</t>
  </si>
  <si>
    <t>Mencionar la Linea Estrategica del Eje del plan de Desarrollo Municipal al cual se encuentra alineado el Programa/Proyecto reportado</t>
  </si>
  <si>
    <t>Programa Federal</t>
  </si>
  <si>
    <t>Seleccionar el rubro especifico del Proyecto/Programa reportado</t>
  </si>
  <si>
    <t>Debera reportar el monto aprobado para la ejecución del Programa/Proyecto reportado.</t>
  </si>
  <si>
    <t>capturar el monto correspondiente a Recursos Propios</t>
  </si>
  <si>
    <t>INGRESOS</t>
  </si>
  <si>
    <t>PARTICIPACIONES</t>
  </si>
  <si>
    <t>INVERSIÓN
INGRESOS</t>
  </si>
  <si>
    <t>INVERSIÓN
PARTICIPACIONES</t>
  </si>
  <si>
    <t>INVERSIÓN
FISM</t>
  </si>
  <si>
    <t>INVERSIÓN
FORTAMUN</t>
  </si>
  <si>
    <t>INVERSIÓN
INGRESOS EXTRAORDINARIOS</t>
  </si>
  <si>
    <t>META</t>
  </si>
  <si>
    <t>Seleccionar la Fuente de Financiamiento del Programa/Proyecto reportado</t>
  </si>
  <si>
    <t>ACUMULADO</t>
  </si>
  <si>
    <t>METAS PROGRAMADAS</t>
  </si>
  <si>
    <t>AVANCE DE METAS</t>
  </si>
  <si>
    <t>CUMPLIMIENTO DE METAS</t>
  </si>
  <si>
    <t>ACUMULADO ANUAL</t>
  </si>
  <si>
    <t>LINEA
ESTRATÉGICA</t>
  </si>
  <si>
    <t>CLAVE</t>
  </si>
  <si>
    <t>ENTIDAD</t>
  </si>
  <si>
    <t>FECHA</t>
  </si>
  <si>
    <t>RESPONSABLE DE LA INFORAMACIÓN</t>
  </si>
  <si>
    <t>01/01</t>
  </si>
  <si>
    <t>Entidad</t>
  </si>
  <si>
    <t>Auditor Asigando 2019</t>
  </si>
  <si>
    <t>Puebla</t>
  </si>
  <si>
    <t>Blanca</t>
  </si>
  <si>
    <t>07/01</t>
  </si>
  <si>
    <t>San Martín Texmelucan</t>
  </si>
  <si>
    <t>Amylú</t>
  </si>
  <si>
    <t>07/02</t>
  </si>
  <si>
    <t>Chiautzingo</t>
  </si>
  <si>
    <t>07/03</t>
  </si>
  <si>
    <t>Huejotzingo</t>
  </si>
  <si>
    <t>Ana Leticia</t>
  </si>
  <si>
    <t>07/04</t>
  </si>
  <si>
    <t>San Felipe Teotlalcingo</t>
  </si>
  <si>
    <t>07/05</t>
  </si>
  <si>
    <t>San Matías Tlalancaleca</t>
  </si>
  <si>
    <t>07/06</t>
  </si>
  <si>
    <t>San Salvador el Verde</t>
  </si>
  <si>
    <t>Alejandra</t>
  </si>
  <si>
    <t>07/07</t>
  </si>
  <si>
    <t>Tlahuapan</t>
  </si>
  <si>
    <t>08/01</t>
  </si>
  <si>
    <t>San Pedro Cholula</t>
  </si>
  <si>
    <t>Toño</t>
  </si>
  <si>
    <t>08/02</t>
  </si>
  <si>
    <t>Calpan</t>
  </si>
  <si>
    <t>08/03</t>
  </si>
  <si>
    <t>Coronango</t>
  </si>
  <si>
    <t>08/04</t>
  </si>
  <si>
    <t>Cuautlancingo</t>
  </si>
  <si>
    <t>08/05</t>
  </si>
  <si>
    <t>Domingo Arenas</t>
  </si>
  <si>
    <t>08/06</t>
  </si>
  <si>
    <t>Juan C. Bonilla</t>
  </si>
  <si>
    <t>08/07</t>
  </si>
  <si>
    <t>San Gregorio Atzompa</t>
  </si>
  <si>
    <t>08/08</t>
  </si>
  <si>
    <t>San Jerónimo Tecuanipan</t>
  </si>
  <si>
    <t>08/09</t>
  </si>
  <si>
    <t>San Miguel Xoxtla</t>
  </si>
  <si>
    <t>08/10</t>
  </si>
  <si>
    <t>Tlaltenango</t>
  </si>
  <si>
    <t>09/01</t>
  </si>
  <si>
    <t>Atlixco</t>
  </si>
  <si>
    <t>09/02</t>
  </si>
  <si>
    <t>Nealtican</t>
  </si>
  <si>
    <t>09/03</t>
  </si>
  <si>
    <t>Ocoyucan</t>
  </si>
  <si>
    <t>09/04</t>
  </si>
  <si>
    <t>San Andrés Cholula</t>
  </si>
  <si>
    <t>09/05</t>
  </si>
  <si>
    <t>San Nicolás de los Ranchos</t>
  </si>
  <si>
    <t>Ievesia</t>
  </si>
  <si>
    <t>09/06</t>
  </si>
  <si>
    <t>Santa Isabel Cholula</t>
  </si>
  <si>
    <t>09/07</t>
  </si>
  <si>
    <t>Tianguismanalco</t>
  </si>
  <si>
    <t>09/08</t>
  </si>
  <si>
    <t>Tochimilco</t>
  </si>
  <si>
    <t>10/01</t>
  </si>
  <si>
    <t>Izúcar de Matamoros</t>
  </si>
  <si>
    <t>10/02</t>
  </si>
  <si>
    <t>Acteopan</t>
  </si>
  <si>
    <t>10/03</t>
  </si>
  <si>
    <t>Ahuatlán</t>
  </si>
  <si>
    <t>10/04</t>
  </si>
  <si>
    <t>Atzitzihuacan</t>
  </si>
  <si>
    <t>10/05</t>
  </si>
  <si>
    <t>Coatzingo</t>
  </si>
  <si>
    <t>10/06</t>
  </si>
  <si>
    <t>Cohuecan</t>
  </si>
  <si>
    <t>10/07</t>
  </si>
  <si>
    <t>Epatlán</t>
  </si>
  <si>
    <t>10/08</t>
  </si>
  <si>
    <t>Huaquechula</t>
  </si>
  <si>
    <t>10/09</t>
  </si>
  <si>
    <t>San Diego la Mesa Tochimiltzingo</t>
  </si>
  <si>
    <t>10/10</t>
  </si>
  <si>
    <t>San Martín Totoltepec</t>
  </si>
  <si>
    <t>10/11</t>
  </si>
  <si>
    <t>Teopantlán</t>
  </si>
  <si>
    <t>10/12</t>
  </si>
  <si>
    <t>Tepemaxalco</t>
  </si>
  <si>
    <t>10/13</t>
  </si>
  <si>
    <t>Tepeojuma</t>
  </si>
  <si>
    <t>10/14</t>
  </si>
  <si>
    <t>Tepexco</t>
  </si>
  <si>
    <t>10/15</t>
  </si>
  <si>
    <t>Tilapa</t>
  </si>
  <si>
    <t>10/16</t>
  </si>
  <si>
    <t>Tlapanalá</t>
  </si>
  <si>
    <t>10/17</t>
  </si>
  <si>
    <t>Xochiltepec</t>
  </si>
  <si>
    <t>11/01</t>
  </si>
  <si>
    <t>Chiautla</t>
  </si>
  <si>
    <t>11/02</t>
  </si>
  <si>
    <t>Albino Zertuche</t>
  </si>
  <si>
    <t>11/03</t>
  </si>
  <si>
    <t>Atzala</t>
  </si>
  <si>
    <t>11/04</t>
  </si>
  <si>
    <t>Chietla</t>
  </si>
  <si>
    <t>11/05</t>
  </si>
  <si>
    <t>Chila de la Sal</t>
  </si>
  <si>
    <t>11/06</t>
  </si>
  <si>
    <t>Cohetzala</t>
  </si>
  <si>
    <t>11/07</t>
  </si>
  <si>
    <t>Huehuetlán el Chico</t>
  </si>
  <si>
    <t>11/08</t>
  </si>
  <si>
    <t>Ixcamilpa de Guerrero</t>
  </si>
  <si>
    <t>11/09</t>
  </si>
  <si>
    <t>Jolalpan</t>
  </si>
  <si>
    <t>11/10</t>
  </si>
  <si>
    <t>Teotlalco</t>
  </si>
  <si>
    <t>11/11</t>
  </si>
  <si>
    <t>Tulcingo</t>
  </si>
  <si>
    <t>11/12</t>
  </si>
  <si>
    <t>Xicotlán</t>
  </si>
  <si>
    <t>12/01</t>
  </si>
  <si>
    <t>Acatlán</t>
  </si>
  <si>
    <t>12/02</t>
  </si>
  <si>
    <t>Ahuehuetitla</t>
  </si>
  <si>
    <t>12/03</t>
  </si>
  <si>
    <t>Axutla</t>
  </si>
  <si>
    <t>12/04</t>
  </si>
  <si>
    <t>Chila</t>
  </si>
  <si>
    <t>12/05</t>
  </si>
  <si>
    <t>Chinantla</t>
  </si>
  <si>
    <t>12/06</t>
  </si>
  <si>
    <t>Guadalupe</t>
  </si>
  <si>
    <t>12/07</t>
  </si>
  <si>
    <t>Petlalcingo</t>
  </si>
  <si>
    <t>12/08</t>
  </si>
  <si>
    <t>Piaxtla</t>
  </si>
  <si>
    <t>12/09</t>
  </si>
  <si>
    <t>San Jerónimo Xayacatlán</t>
  </si>
  <si>
    <t>12/10</t>
  </si>
  <si>
    <t>San Miguel Ixitlán</t>
  </si>
  <si>
    <t>12/11</t>
  </si>
  <si>
    <t>San Pablo Anicano</t>
  </si>
  <si>
    <t>12/12</t>
  </si>
  <si>
    <t>San Pedro Yeloixtlahuaca</t>
  </si>
  <si>
    <t>12/13</t>
  </si>
  <si>
    <t>Tecomatlán</t>
  </si>
  <si>
    <t>12/14</t>
  </si>
  <si>
    <t>Tehuitzingo</t>
  </si>
  <si>
    <t>12/15</t>
  </si>
  <si>
    <t>Totoltepec de Guerrero</t>
  </si>
  <si>
    <t>12/16</t>
  </si>
  <si>
    <t>Xayacatlán de Bravo</t>
  </si>
  <si>
    <t>13/01</t>
  </si>
  <si>
    <t>Tepexi de Rodríguez</t>
  </si>
  <si>
    <t>13/02</t>
  </si>
  <si>
    <t>Atexcal</t>
  </si>
  <si>
    <t>13/03</t>
  </si>
  <si>
    <t>Atoyatempan</t>
  </si>
  <si>
    <t>13/04</t>
  </si>
  <si>
    <t>Coyotepec</t>
  </si>
  <si>
    <t>13/05</t>
  </si>
  <si>
    <t>Cuayuca de Andrade</t>
  </si>
  <si>
    <t>13/06</t>
  </si>
  <si>
    <t>Chigmecatitlán</t>
  </si>
  <si>
    <t>13/07</t>
  </si>
  <si>
    <t>Huatlatlauca</t>
  </si>
  <si>
    <t>13/08</t>
  </si>
  <si>
    <t>Huehuetlán el Grande</t>
  </si>
  <si>
    <t>13/09</t>
  </si>
  <si>
    <t>Huitziltepec</t>
  </si>
  <si>
    <t>13/10</t>
  </si>
  <si>
    <t>Ixcaquixtla</t>
  </si>
  <si>
    <t>13/11</t>
  </si>
  <si>
    <t>Juan N. Méndez</t>
  </si>
  <si>
    <t>13/12</t>
  </si>
  <si>
    <t>La Magdalena Tlatlauquitepec</t>
  </si>
  <si>
    <t>Joaquín</t>
  </si>
  <si>
    <t>13/13</t>
  </si>
  <si>
    <t>Molcaxac</t>
  </si>
  <si>
    <t>13/14</t>
  </si>
  <si>
    <t>San Juan Atzompa</t>
  </si>
  <si>
    <t>13/15</t>
  </si>
  <si>
    <t>Santa Catarina Tlaltempan</t>
  </si>
  <si>
    <t>13/16</t>
  </si>
  <si>
    <t>Santa Inés Ahuatempan</t>
  </si>
  <si>
    <t>13/17</t>
  </si>
  <si>
    <t>Tepeyahualco de Cuauhtémoc</t>
  </si>
  <si>
    <t>13/18</t>
  </si>
  <si>
    <t>Zacapala</t>
  </si>
  <si>
    <t>14/01</t>
  </si>
  <si>
    <t>Tehuacán</t>
  </si>
  <si>
    <t>14/02</t>
  </si>
  <si>
    <t>Tepanco de López</t>
  </si>
  <si>
    <t>14/03</t>
  </si>
  <si>
    <t>Chapulco</t>
  </si>
  <si>
    <t>14/04</t>
  </si>
  <si>
    <t>Santiago Miahuatlán</t>
  </si>
  <si>
    <t>14/05</t>
  </si>
  <si>
    <t>Nicolás Bravo</t>
  </si>
  <si>
    <t>15/01</t>
  </si>
  <si>
    <t>Ajalpan</t>
  </si>
  <si>
    <t>15/02</t>
  </si>
  <si>
    <t>Zapotitlán</t>
  </si>
  <si>
    <t>15/03</t>
  </si>
  <si>
    <t>Caltepec</t>
  </si>
  <si>
    <t>15/04</t>
  </si>
  <si>
    <t>San Gabriel Chilac</t>
  </si>
  <si>
    <t>15/05</t>
  </si>
  <si>
    <t>San José Miahuatlán</t>
  </si>
  <si>
    <t>15/06</t>
  </si>
  <si>
    <t>Altepexi</t>
  </si>
  <si>
    <t>15/07</t>
  </si>
  <si>
    <t>Zinacatepec</t>
  </si>
  <si>
    <t>15/08</t>
  </si>
  <si>
    <t>Coxcatlán</t>
  </si>
  <si>
    <t>15/09</t>
  </si>
  <si>
    <t>San Antonio Cañada</t>
  </si>
  <si>
    <t>15/10</t>
  </si>
  <si>
    <t>Vicente Guerrero</t>
  </si>
  <si>
    <t>15/11</t>
  </si>
  <si>
    <t>Zoquitlán</t>
  </si>
  <si>
    <t>15/12</t>
  </si>
  <si>
    <t>Coyomeapan</t>
  </si>
  <si>
    <t>15/13</t>
  </si>
  <si>
    <t>San Sebastián Tlacotepec</t>
  </si>
  <si>
    <t>15/14</t>
  </si>
  <si>
    <t>Eloxochitlán</t>
  </si>
  <si>
    <t>16/01</t>
  </si>
  <si>
    <t>Tepeaca</t>
  </si>
  <si>
    <t>16/02</t>
  </si>
  <si>
    <t>Acajete</t>
  </si>
  <si>
    <t>16/03</t>
  </si>
  <si>
    <t>Amozoc</t>
  </si>
  <si>
    <t>16/04</t>
  </si>
  <si>
    <t>Cuautinchán</t>
  </si>
  <si>
    <t>16/05</t>
  </si>
  <si>
    <t>Mixtla</t>
  </si>
  <si>
    <t>16/06</t>
  </si>
  <si>
    <t>Santo Tomás Hueyotlipan</t>
  </si>
  <si>
    <t>16/07</t>
  </si>
  <si>
    <t>Tecali de Herrera</t>
  </si>
  <si>
    <t>16/08</t>
  </si>
  <si>
    <t>Tepatlaxco de Hidalgo</t>
  </si>
  <si>
    <t>16/09</t>
  </si>
  <si>
    <t>Tzicatlacoyan</t>
  </si>
  <si>
    <t>17/01</t>
  </si>
  <si>
    <t>Tecamachalco</t>
  </si>
  <si>
    <t>17/02</t>
  </si>
  <si>
    <t>Cuapiaxtla de Madero</t>
  </si>
  <si>
    <t>17/03</t>
  </si>
  <si>
    <t>General Felipe Angeles</t>
  </si>
  <si>
    <t>17/04</t>
  </si>
  <si>
    <t>Palmar de Bravo</t>
  </si>
  <si>
    <t>17/05</t>
  </si>
  <si>
    <t>Quecholac</t>
  </si>
  <si>
    <t>17/06</t>
  </si>
  <si>
    <t>Los Reyes de Juárez</t>
  </si>
  <si>
    <t>17/07</t>
  </si>
  <si>
    <t>San Salvador Huixcolotla</t>
  </si>
  <si>
    <t>17/08</t>
  </si>
  <si>
    <t>Tlacotepec de Benito Juárez</t>
  </si>
  <si>
    <t>17/09</t>
  </si>
  <si>
    <t>Tlanepantla</t>
  </si>
  <si>
    <t>17/10</t>
  </si>
  <si>
    <t>Tochtepec</t>
  </si>
  <si>
    <t>17/11</t>
  </si>
  <si>
    <t>Xochitlán Todos Santos</t>
  </si>
  <si>
    <t>17/12</t>
  </si>
  <si>
    <t>Yehualtepec</t>
  </si>
  <si>
    <t>18/01</t>
  </si>
  <si>
    <t>Acatzingo</t>
  </si>
  <si>
    <t>18/02</t>
  </si>
  <si>
    <t>Mazapiltepec de Juárez</t>
  </si>
  <si>
    <t>18/03</t>
  </si>
  <si>
    <t>Nopalucan</t>
  </si>
  <si>
    <t>18/04</t>
  </si>
  <si>
    <t>Rafael Lara Grajales</t>
  </si>
  <si>
    <t>18/05</t>
  </si>
  <si>
    <t>San José Chiapa</t>
  </si>
  <si>
    <t>18/06</t>
  </si>
  <si>
    <t>San Nicolás Buenos Aires</t>
  </si>
  <si>
    <t>18/07</t>
  </si>
  <si>
    <t>San Salvador el Seco</t>
  </si>
  <si>
    <t>18/08</t>
  </si>
  <si>
    <t>Soltepec</t>
  </si>
  <si>
    <t>19/01</t>
  </si>
  <si>
    <t>Chalchicomula de Sesma</t>
  </si>
  <si>
    <t>19/02</t>
  </si>
  <si>
    <t>Aljojuca</t>
  </si>
  <si>
    <t>19/03</t>
  </si>
  <si>
    <t>Atzitzintla</t>
  </si>
  <si>
    <t>19/04</t>
  </si>
  <si>
    <t>Cañada Morelos</t>
  </si>
  <si>
    <t>19/05</t>
  </si>
  <si>
    <t>Chichiquila</t>
  </si>
  <si>
    <t>19/06</t>
  </si>
  <si>
    <t>Chilchotla</t>
  </si>
  <si>
    <t>19/07</t>
  </si>
  <si>
    <t>Esperanza</t>
  </si>
  <si>
    <t>19/08</t>
  </si>
  <si>
    <t>Guadalupe Victoria</t>
  </si>
  <si>
    <t>19/09</t>
  </si>
  <si>
    <t>Lafragua</t>
  </si>
  <si>
    <t>19/10</t>
  </si>
  <si>
    <t>Quimixtlán</t>
  </si>
  <si>
    <t>19/11</t>
  </si>
  <si>
    <t>San Juan Atenco</t>
  </si>
  <si>
    <t>19/12</t>
  </si>
  <si>
    <t>Tlachichuca</t>
  </si>
  <si>
    <t>20/01</t>
  </si>
  <si>
    <t>Tlatlauquitepec</t>
  </si>
  <si>
    <t>20/02</t>
  </si>
  <si>
    <t>Atempan</t>
  </si>
  <si>
    <t>20/03</t>
  </si>
  <si>
    <t>Hueyapan</t>
  </si>
  <si>
    <t>20/04</t>
  </si>
  <si>
    <t>Libres</t>
  </si>
  <si>
    <t>20/05</t>
  </si>
  <si>
    <t>Oriental</t>
  </si>
  <si>
    <t>20/06</t>
  </si>
  <si>
    <t>Tepeyahualco</t>
  </si>
  <si>
    <t>20/07</t>
  </si>
  <si>
    <t>Teteles de Ávila Castillo</t>
  </si>
  <si>
    <t>20/08</t>
  </si>
  <si>
    <t>Yaonahuac</t>
  </si>
  <si>
    <t>20/09</t>
  </si>
  <si>
    <t>Zaragoza</t>
  </si>
  <si>
    <t>21/01</t>
  </si>
  <si>
    <t>Teziutlán</t>
  </si>
  <si>
    <t>21/02</t>
  </si>
  <si>
    <t>Acateno</t>
  </si>
  <si>
    <t>21/03</t>
  </si>
  <si>
    <t>Ayotoxco de Guerrero</t>
  </si>
  <si>
    <t>21/04</t>
  </si>
  <si>
    <t>Chignautla</t>
  </si>
  <si>
    <t>21/05</t>
  </si>
  <si>
    <t>Hueytamalco</t>
  </si>
  <si>
    <t>21/06</t>
  </si>
  <si>
    <t>Tenampulco</t>
  </si>
  <si>
    <t>21/07</t>
  </si>
  <si>
    <t>Xiutetelco</t>
  </si>
  <si>
    <t>22/01</t>
  </si>
  <si>
    <t>Zacapoaxtla</t>
  </si>
  <si>
    <t>22/02</t>
  </si>
  <si>
    <t>Cuetzalan del Progreso</t>
  </si>
  <si>
    <t>22/03</t>
  </si>
  <si>
    <t>Cuyoaco</t>
  </si>
  <si>
    <t>22/04</t>
  </si>
  <si>
    <t>Jonotla</t>
  </si>
  <si>
    <t>22/05</t>
  </si>
  <si>
    <t>Nauzontla</t>
  </si>
  <si>
    <t>22/06</t>
  </si>
  <si>
    <t>Ocotepec</t>
  </si>
  <si>
    <t>22/07</t>
  </si>
  <si>
    <t>Tuzamapan de Galeana</t>
  </si>
  <si>
    <t>22/08</t>
  </si>
  <si>
    <t>Xochitlán de Vicente Suárez</t>
  </si>
  <si>
    <t>22/09</t>
  </si>
  <si>
    <t>Zautla</t>
  </si>
  <si>
    <t>22/10</t>
  </si>
  <si>
    <t>Zoquiapan</t>
  </si>
  <si>
    <t>23/01</t>
  </si>
  <si>
    <t>Tetela de Ocampo</t>
  </si>
  <si>
    <t>23/02</t>
  </si>
  <si>
    <t>Aquixtla</t>
  </si>
  <si>
    <t>23/03</t>
  </si>
  <si>
    <t>Cuautempan</t>
  </si>
  <si>
    <t>23/04</t>
  </si>
  <si>
    <t>Chignahuapan</t>
  </si>
  <si>
    <t>23/05</t>
  </si>
  <si>
    <t>Huitzilan de Serdán</t>
  </si>
  <si>
    <t>23/06</t>
  </si>
  <si>
    <t>Ixtacamaxtitlan</t>
  </si>
  <si>
    <t>23/07</t>
  </si>
  <si>
    <t>Xochiapulco</t>
  </si>
  <si>
    <t>23/08</t>
  </si>
  <si>
    <t>Zapotitlán de Méndez</t>
  </si>
  <si>
    <t>23/09</t>
  </si>
  <si>
    <t>Zongozotla</t>
  </si>
  <si>
    <t>24/01</t>
  </si>
  <si>
    <t>Zacatlán</t>
  </si>
  <si>
    <t>24/02</t>
  </si>
  <si>
    <t>Ahuacatlán</t>
  </si>
  <si>
    <t>24/03</t>
  </si>
  <si>
    <t>Amixtlán</t>
  </si>
  <si>
    <t>24/04</t>
  </si>
  <si>
    <t>Camocuautla</t>
  </si>
  <si>
    <t>24/05</t>
  </si>
  <si>
    <t>Caxhuacan</t>
  </si>
  <si>
    <t>24/06</t>
  </si>
  <si>
    <t>Coatepec</t>
  </si>
  <si>
    <t>24/07</t>
  </si>
  <si>
    <t>Hermenegildo Galeana</t>
  </si>
  <si>
    <t>24/08</t>
  </si>
  <si>
    <t>Huehuetla</t>
  </si>
  <si>
    <t>24/09</t>
  </si>
  <si>
    <t>Hueytlalpan</t>
  </si>
  <si>
    <t>24/10</t>
  </si>
  <si>
    <t>Atlequizayán</t>
  </si>
  <si>
    <t>24/11</t>
  </si>
  <si>
    <t>Ixtepec</t>
  </si>
  <si>
    <t>24/12</t>
  </si>
  <si>
    <t>Jopala</t>
  </si>
  <si>
    <t>24/13</t>
  </si>
  <si>
    <t>Olintla</t>
  </si>
  <si>
    <t>Salvador</t>
  </si>
  <si>
    <t>24/14</t>
  </si>
  <si>
    <t>San Felipe Tepatlán</t>
  </si>
  <si>
    <t>24/15</t>
  </si>
  <si>
    <t>Tepango de Rodríguez</t>
  </si>
  <si>
    <t>24/16</t>
  </si>
  <si>
    <t>Tepetzintla</t>
  </si>
  <si>
    <t>24/17</t>
  </si>
  <si>
    <t>Tlapacoya</t>
  </si>
  <si>
    <t>25/01</t>
  </si>
  <si>
    <t>Huauchinango</t>
  </si>
  <si>
    <t>25/02</t>
  </si>
  <si>
    <t>Ahuazotepec</t>
  </si>
  <si>
    <t>25/03</t>
  </si>
  <si>
    <t>Chiconcuautla</t>
  </si>
  <si>
    <t>25/04</t>
  </si>
  <si>
    <t>Honey</t>
  </si>
  <si>
    <t>25/05</t>
  </si>
  <si>
    <t>Juan Galindo</t>
  </si>
  <si>
    <t>25/06</t>
  </si>
  <si>
    <t>Naupan</t>
  </si>
  <si>
    <t>25/07</t>
  </si>
  <si>
    <t>Pahuatlán</t>
  </si>
  <si>
    <t>25/08</t>
  </si>
  <si>
    <t>Tlaola</t>
  </si>
  <si>
    <t>26/01</t>
  </si>
  <si>
    <t>Xicotepec</t>
  </si>
  <si>
    <t>26/02</t>
  </si>
  <si>
    <t>Francisco Z. Mena</t>
  </si>
  <si>
    <t>26/03</t>
  </si>
  <si>
    <t>Jalpan</t>
  </si>
  <si>
    <t>26/04</t>
  </si>
  <si>
    <t>Pantepec</t>
  </si>
  <si>
    <t>26/05</t>
  </si>
  <si>
    <t>Tlacuilotepec</t>
  </si>
  <si>
    <t>26/06</t>
  </si>
  <si>
    <t>Tlaxco</t>
  </si>
  <si>
    <t>26/07</t>
  </si>
  <si>
    <t>Venustiano Carranza</t>
  </si>
  <si>
    <t>26/08</t>
  </si>
  <si>
    <t>Zihuateutla</t>
  </si>
  <si>
    <t>901/01</t>
  </si>
  <si>
    <t>Sistema Operador de los Servicios de Agua Potable y Alcantarillado del Municipio de Puebla</t>
  </si>
  <si>
    <t>907/01</t>
  </si>
  <si>
    <t>Sistema Operador de los Servicios de Agua Potable y Alcantarillado del Municipio de San Martín Texmelucan</t>
  </si>
  <si>
    <t>907/03</t>
  </si>
  <si>
    <t>Sistema Operador de los Servicios de Agua Potable y Alcantarillado del Municipio de Huejotzingo</t>
  </si>
  <si>
    <t>908/01</t>
  </si>
  <si>
    <t>Sistema Operador de los Servicios de Agua Potable y Alcantarillado del Municipio de San Pedro Cholula</t>
  </si>
  <si>
    <t>908/04</t>
  </si>
  <si>
    <t>Sistema Operador de los Servicios de Agua Potable y Alcantarillado del Municipio de Cuautlancingo, Puebla</t>
  </si>
  <si>
    <t>909/01</t>
  </si>
  <si>
    <t>Sistema Operador de los Servicios de Agua Potable y Alcantarillado del Municipio de Atlixco</t>
  </si>
  <si>
    <t>910/01</t>
  </si>
  <si>
    <t>Sistema Operador de los Servicios de Agua Potable y Alcantarillado del Municipio de Izúcar de Matamoros</t>
  </si>
  <si>
    <t>912/01</t>
  </si>
  <si>
    <t>Sistema Operador de los Servicios de Agua Potable y Alcantarillado del Municipio de Acatlán</t>
  </si>
  <si>
    <t>913/10</t>
  </si>
  <si>
    <t>Sistema Operador de los Servicios de Agua Potable y Alcantarillado del Municipio de Ixcaquixtla, Puebla</t>
  </si>
  <si>
    <t>914/01</t>
  </si>
  <si>
    <t>Organismo Operador de los Servicios de Agua Potable y Alcantarillado del Municipio de Tehuacán, Puebla</t>
  </si>
  <si>
    <t>916/01</t>
  </si>
  <si>
    <t>Sistema Operador de los Servicios de Agua Potable y Alcantarillado del Municipio de Tepeaca</t>
  </si>
  <si>
    <t>917/01</t>
  </si>
  <si>
    <t>Sistema Operador de los Servicios de Agua Potable y Alcantarillado del Municipio de Tecamachalco, Puebla</t>
  </si>
  <si>
    <t>917/07</t>
  </si>
  <si>
    <t>Sistema Operador Municipal de los Servicios de Agua Potable y Alcantarillado de San Salvador Huixcolotla, Puebla</t>
  </si>
  <si>
    <t>918/01</t>
  </si>
  <si>
    <t>Sistema Operador de los Servicios de Agua Potable y Alcantarillado del Municipio de Acatzingo de Hidalgo, Puebla</t>
  </si>
  <si>
    <t>919/01</t>
  </si>
  <si>
    <t>Sistema Operador de los Servicios de Agua Potable y Alcantarillado del Municipio de Chalchicomula de Sesma</t>
  </si>
  <si>
    <t>919/08</t>
  </si>
  <si>
    <t>Sistema Operador de los Servicios de Agua Potable y Alcantarillado del Municipio de Guadalupe Victoria, Puebla</t>
  </si>
  <si>
    <t>919/12</t>
  </si>
  <si>
    <t>Sistema Operador de los Servicios de Agua Potable y Alcantarillado del Municipio de Tlachichuca</t>
  </si>
  <si>
    <t>920/01</t>
  </si>
  <si>
    <t>Sistema Operador de los Servicios de Agua Potable y Alcantarillado del Municipio de Tlatlauquitepec</t>
  </si>
  <si>
    <t>920/04</t>
  </si>
  <si>
    <t>Sistema Operador de los Servicios de Agua Potable y Alcantarillado del Municipio de Libres</t>
  </si>
  <si>
    <t>921/01</t>
  </si>
  <si>
    <t>Sistema Operador de los Servicios de Agua Potable y Alcantarillado del Municipio de Teziutlán, Puebla</t>
  </si>
  <si>
    <t>922/01</t>
  </si>
  <si>
    <t>Sistema Operador de Agua Potable y Alcantarillado del Municipio de Zacapoaxtla</t>
  </si>
  <si>
    <t>923/04</t>
  </si>
  <si>
    <t>Sistema Operador de los Servicios de Agua Potable y Alcantarillado del Municipio de Chignahuapan</t>
  </si>
  <si>
    <t>924/01</t>
  </si>
  <si>
    <t>Sistema Operador de los Servicios de Agua Potable y Alcantarillado del Municipio de Zacatlán</t>
  </si>
  <si>
    <t>925/01</t>
  </si>
  <si>
    <t>Empresa de Servicios de Agua Potable y Alcantarillado de Huauchinango, Puebla</t>
  </si>
  <si>
    <t>926/01</t>
  </si>
  <si>
    <t>Sistema Operador de los Servicios de Agua Potable y Alcantarillado del Municipio de Xicotepec de Juárez</t>
  </si>
  <si>
    <t>95/02</t>
  </si>
  <si>
    <t>Instituto Municipal del Deporte de Puebla</t>
  </si>
  <si>
    <t>95/03</t>
  </si>
  <si>
    <t>Rastro Regional Zacatlán-Chignahuapan</t>
  </si>
  <si>
    <t>95/04</t>
  </si>
  <si>
    <t>Instituto Municipal de Arte y Cultura de Puebla</t>
  </si>
  <si>
    <t>90/01</t>
  </si>
  <si>
    <t>Organismo Operador del Servicio de Limpia del Municipio de Puebla</t>
  </si>
  <si>
    <t>90/02</t>
  </si>
  <si>
    <t>Industrial de Abastos Puebla</t>
  </si>
  <si>
    <t>90/114</t>
  </si>
  <si>
    <t>Instituto Municipal de Planeación</t>
  </si>
  <si>
    <t>90/115</t>
  </si>
  <si>
    <t>Instituto de la Juventud del Municipio de Puebla</t>
  </si>
  <si>
    <t>90/34</t>
  </si>
  <si>
    <t>Organismo Operador del Servicio de Limpia de Tehuacán</t>
  </si>
  <si>
    <t>CARGO</t>
  </si>
  <si>
    <t>AUDITORIA ESPECIAL DE EVALUACIÓN DE DESEMPEÑO</t>
  </si>
  <si>
    <t>Ingresos por Venta de Bienes, Prestación de Servicios y Otros Ingresos</t>
  </si>
  <si>
    <t>Derivados de la Colaboración Fiscal y Fondos Distintos de Aportaciones</t>
  </si>
  <si>
    <t>Transferencias, Asignaciones, Subsidios y Subvenciones, y Pensiones y Jubilaciones</t>
  </si>
  <si>
    <t>Unidad Administrativa</t>
  </si>
  <si>
    <t>Programados</t>
  </si>
  <si>
    <t>Recibidos</t>
  </si>
  <si>
    <t>Rubro</t>
  </si>
  <si>
    <t>Pagados</t>
  </si>
  <si>
    <t>Pagado</t>
  </si>
  <si>
    <t>Programado</t>
  </si>
  <si>
    <t>Reporte de Programas y Proyectos Ejecutados</t>
  </si>
  <si>
    <t>INSTRUCTIVO</t>
  </si>
  <si>
    <t>PRESIDENTE MUNICIPAL</t>
  </si>
  <si>
    <t>TESORERO MUNICIPAL</t>
  </si>
  <si>
    <t>CONTRALOR MUNICIPAL</t>
  </si>
  <si>
    <t>La información que se presente en los anexos de los reportes de ingresos, egresos, tipo de gasto, clasificación funcional, y administrativa, deberá ser de acuerdo a la Ley de ingresos y presupuesto de egresos aprobados para el ejercicio 2021.</t>
  </si>
  <si>
    <t>La información que se presente en el anexo del reporte de ingresos, deberá ser de acuerdo a los reportes financieros presentados ante la ASE, en el mes de enero con cierre al mes de diciembre de 2021.</t>
  </si>
  <si>
    <t>La información que se presente en los anexos de los reportes de egresos, tipo de gasto, clasificación funcional, y administrativa, deberá ser de acuerdo a los reportes financieros presentados ante la ASE, en el mes de enero con cierre al mes de diciembre de 2021.</t>
  </si>
  <si>
    <t>La información que se presente en el anexo del reporte de los proyectos ejecutados, deberá ser de acuerdo a los reportes financieros presentados ante la ASE, en el mes de enero con cierre al mes de diciembre de 2021.
Se deberan reportar los proyectos en materia de infraestrutura y servicios públicos ejecutados durante el ejercicio 2021.</t>
  </si>
  <si>
    <t>REPORTE DE INGRESOS 2021</t>
  </si>
  <si>
    <t>REPORTE DE EGRESOS 2021</t>
  </si>
  <si>
    <t>REPORTE DE EGRESOS
TIPO DE GASTO 2021</t>
  </si>
  <si>
    <t>REPORTE DE EGRESOS
CLASIFICACIÓN FUNCIONAL 2021</t>
  </si>
  <si>
    <t>REPORTE DE EGRESOS
CLASIFICACIÓN ADMINISTRATIVA 2021</t>
  </si>
  <si>
    <t>REPORTE DE PROGRAMAS Y PROYECTOS EJECUTADOS 2021</t>
  </si>
  <si>
    <t>Clave:</t>
  </si>
  <si>
    <t>Entidad Fiscalizada:</t>
  </si>
  <si>
    <t>Nombre del titular:</t>
  </si>
  <si>
    <t>Cuenta Pública:</t>
  </si>
  <si>
    <t>CÉDULA DE OBRAS Y ACCIONES 2021</t>
  </si>
  <si>
    <t>Nombre de Obra y/o Acción</t>
  </si>
  <si>
    <t>Programa Presupuestario</t>
  </si>
  <si>
    <t>Importe Asignado</t>
  </si>
  <si>
    <t>Status
(Iniciada / concluida)</t>
  </si>
  <si>
    <t>Unidad Responsable</t>
  </si>
  <si>
    <t>Fuente de Financiamiento 1</t>
  </si>
  <si>
    <t>Fuente de Financiamiento 2</t>
  </si>
  <si>
    <t>Fuente de Financiamiento 3</t>
  </si>
  <si>
    <t>Inicio de la Obra y/o Acción</t>
  </si>
  <si>
    <t>Compromiso de término</t>
  </si>
  <si>
    <t>BAJO PROTESTA DE DECIR VERDAD DECLARAMOS QUE LOS DATOS ANOTADOS EN EL FORMATO, SON CORRECTOS Y RESPONSABILIDAD DEL EMISOR</t>
  </si>
  <si>
    <t>NÚMERO</t>
  </si>
  <si>
    <t>CONCEPTO</t>
  </si>
  <si>
    <t>DESCRIPCIÓN</t>
  </si>
  <si>
    <t>Logotipo del sujeto</t>
  </si>
  <si>
    <t>Insertar el logotipo de oficial</t>
  </si>
  <si>
    <t>Entidad Fiscalizada</t>
  </si>
  <si>
    <t>Anotar el nombre oficial de la Entidad Fiscalizada</t>
  </si>
  <si>
    <t>Número oficil otorgado por la Auditoría Superior del Estado de Puebla</t>
  </si>
  <si>
    <t>Titular</t>
  </si>
  <si>
    <t>Anotar el nombre del representante del Sujeto de Revisión Obligado</t>
  </si>
  <si>
    <t>Cuenta Pública</t>
  </si>
  <si>
    <t>Indicar la cuenta pública a la que pertenece la obra o acción.</t>
  </si>
  <si>
    <t>Nombre de la Obra y/o Acción</t>
  </si>
  <si>
    <t>Indicar el nombre completo de la obra</t>
  </si>
  <si>
    <t xml:space="preserve">Programa Presupuestario </t>
  </si>
  <si>
    <t>Nombre del Programa Presupuestario al que está registada la obra o acción</t>
  </si>
  <si>
    <t xml:space="preserve">Importe Asignado </t>
  </si>
  <si>
    <t>Indicar el importe asignado para la ejecución de la obra, conforme el presupuesto base de cada una.</t>
  </si>
  <si>
    <t>Status</t>
  </si>
  <si>
    <t xml:space="preserve">Indicar el estado (iniciada/concluida) que se encuentra la obra o acción </t>
  </si>
  <si>
    <t xml:space="preserve">Unidad Responsable </t>
  </si>
  <si>
    <t>Mencionar las unidades responsables encargadas del cumplimiento del programa</t>
  </si>
  <si>
    <t>Fuente de Financiamiento</t>
  </si>
  <si>
    <t>Es el origen del recurso económico para cubrir los costos del programa o proyecto. Registrar los gastos públicos según los agregados genéricos de los recursos empleados para su financiamiento.</t>
  </si>
  <si>
    <t xml:space="preserve">Inicio de la Obra y/o Acción </t>
  </si>
  <si>
    <t>Indicar la fecha de inicio de la obra y/o acción</t>
  </si>
  <si>
    <t>Compromiso de Término</t>
  </si>
  <si>
    <t>Indique la fecha de término de la obra y/o acción</t>
  </si>
  <si>
    <t>PROGRAMA/PROYECTO
2021</t>
  </si>
  <si>
    <t>DIRECTOR GENERAL</t>
  </si>
  <si>
    <t>DIRECTOR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</si>
</sst>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[$-80A]d&quot; de &quot;mmmm&quot; de &quot;yyyy;@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Optima LT Std"/>
      <family val="2"/>
    </font>
    <font>
      <b/>
      <sz val="9"/>
      <color theme="1"/>
      <name val="Optima LT Std"/>
      <family val="2"/>
    </font>
    <font>
      <b/>
      <sz val="10"/>
      <name val="Optima LT Std"/>
      <family val="2"/>
    </font>
    <font>
      <sz val="10"/>
      <name val="Optima LT Std"/>
      <family val="2"/>
    </font>
    <font>
      <sz val="9"/>
      <name val="Optima LT Std"/>
      <family val="2"/>
    </font>
    <font>
      <b/>
      <sz val="11"/>
      <color theme="1"/>
      <name val="Myriad Pro"/>
      <family val="2"/>
    </font>
    <font>
      <sz val="11"/>
      <color theme="1"/>
      <name val="Myriad Pro"/>
      <family val="2"/>
    </font>
    <font>
      <b/>
      <sz val="10"/>
      <color theme="1"/>
      <name val="Myriad Pro"/>
      <family val="2"/>
    </font>
    <font>
      <b/>
      <sz val="16"/>
      <color theme="1"/>
      <name val="Myriad Pro"/>
      <family val="2"/>
    </font>
    <font>
      <b/>
      <sz val="14"/>
      <color theme="1"/>
      <name val="Myriad Pro"/>
      <family val="2"/>
    </font>
    <font>
      <b/>
      <sz val="9"/>
      <color theme="1"/>
      <name val="Myriad Pro"/>
      <family val="2"/>
    </font>
    <font>
      <sz val="9"/>
      <color theme="1"/>
      <name val="Myriad Pro"/>
      <family val="2"/>
    </font>
    <font>
      <b/>
      <sz val="12"/>
      <color theme="1"/>
      <name val="Myriad Pro"/>
      <family val="2"/>
    </font>
    <font>
      <sz val="10"/>
      <color theme="1"/>
      <name val="Myriad Pro"/>
      <family val="2"/>
    </font>
    <font>
      <sz val="13"/>
      <color theme="2" tint="-0.499984740745262"/>
      <name val="Myriad Pro"/>
      <family val="2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489FF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3">
    <xf numFmtId="0" fontId="0" fillId="0" borderId="0" xfId="0"/>
    <xf numFmtId="0" fontId="0" fillId="0" borderId="0" xfId="0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left" vertical="center"/>
    </xf>
    <xf numFmtId="44" fontId="3" fillId="0" borderId="1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5" xfId="0" applyFont="1" applyBorder="1"/>
    <xf numFmtId="0" fontId="3" fillId="0" borderId="6" xfId="0" applyFont="1" applyBorder="1"/>
    <xf numFmtId="44" fontId="3" fillId="0" borderId="6" xfId="1" applyFont="1" applyBorder="1" applyAlignment="1">
      <alignment horizontal="center" vertical="center"/>
    </xf>
    <xf numFmtId="0" fontId="3" fillId="0" borderId="8" xfId="0" applyFont="1" applyBorder="1"/>
    <xf numFmtId="0" fontId="3" fillId="0" borderId="12" xfId="0" applyFont="1" applyBorder="1"/>
    <xf numFmtId="0" fontId="3" fillId="0" borderId="11" xfId="0" applyFont="1" applyBorder="1"/>
    <xf numFmtId="0" fontId="3" fillId="0" borderId="13" xfId="0" applyFont="1" applyBorder="1" applyAlignment="1">
      <alignment horizontal="left" vertical="center"/>
    </xf>
    <xf numFmtId="44" fontId="3" fillId="0" borderId="13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left" vertical="center" wrapText="1"/>
    </xf>
    <xf numFmtId="0" fontId="3" fillId="0" borderId="13" xfId="0" applyFont="1" applyBorder="1"/>
    <xf numFmtId="0" fontId="2" fillId="0" borderId="1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/>
    <xf numFmtId="0" fontId="7" fillId="3" borderId="24" xfId="0" applyFont="1" applyFill="1" applyBorder="1" applyAlignment="1">
      <alignment vertical="center" wrapText="1"/>
    </xf>
    <xf numFmtId="0" fontId="12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2" fillId="6" borderId="1" xfId="0" applyFont="1" applyFill="1" applyBorder="1" applyAlignment="1">
      <alignment horizontal="justify" vertical="center"/>
    </xf>
    <xf numFmtId="44" fontId="12" fillId="0" borderId="1" xfId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horizontal="left" vertical="center"/>
    </xf>
    <xf numFmtId="0" fontId="17" fillId="0" borderId="0" xfId="0" applyFont="1"/>
    <xf numFmtId="0" fontId="16" fillId="0" borderId="0" xfId="0" applyFont="1" applyAlignment="1">
      <alignment horizontal="left" vertical="center"/>
    </xf>
    <xf numFmtId="164" fontId="16" fillId="0" borderId="0" xfId="0" applyNumberFormat="1" applyFont="1" applyAlignment="1">
      <alignment horizontal="left" vertical="center"/>
    </xf>
    <xf numFmtId="0" fontId="11" fillId="2" borderId="1" xfId="0" applyFont="1" applyFill="1" applyBorder="1" applyAlignment="1">
      <alignment horizontal="justify" vertical="center"/>
    </xf>
    <xf numFmtId="0" fontId="15" fillId="2" borderId="1" xfId="0" applyFont="1" applyFill="1" applyBorder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1" fillId="6" borderId="1" xfId="0" applyFont="1" applyFill="1" applyBorder="1" applyAlignment="1">
      <alignment horizontal="justify" vertical="center"/>
    </xf>
    <xf numFmtId="0" fontId="12" fillId="0" borderId="1" xfId="0" applyFont="1" applyBorder="1" applyAlignment="1">
      <alignment horizontal="justify" vertical="center"/>
    </xf>
    <xf numFmtId="0" fontId="17" fillId="0" borderId="1" xfId="0" applyFont="1" applyBorder="1" applyAlignment="1">
      <alignment horizontal="justify" vertical="center"/>
    </xf>
    <xf numFmtId="44" fontId="12" fillId="0" borderId="1" xfId="1" applyFont="1" applyBorder="1"/>
    <xf numFmtId="44" fontId="15" fillId="2" borderId="1" xfId="1" applyFont="1" applyFill="1" applyBorder="1"/>
    <xf numFmtId="44" fontId="11" fillId="2" borderId="1" xfId="0" applyNumberFormat="1" applyFont="1" applyFill="1" applyBorder="1"/>
    <xf numFmtId="0" fontId="14" fillId="6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44" fontId="11" fillId="3" borderId="1" xfId="1" applyFont="1" applyFill="1" applyBorder="1" applyAlignment="1">
      <alignment horizontal="center" vertical="center"/>
    </xf>
    <xf numFmtId="44" fontId="12" fillId="0" borderId="1" xfId="1" applyFont="1" applyBorder="1" applyAlignment="1">
      <alignment horizontal="center"/>
    </xf>
    <xf numFmtId="44" fontId="11" fillId="6" borderId="1" xfId="1" applyFont="1" applyFill="1" applyBorder="1" applyAlignment="1">
      <alignment horizontal="center"/>
    </xf>
    <xf numFmtId="44" fontId="15" fillId="2" borderId="1" xfId="1" applyFont="1" applyFill="1" applyBorder="1" applyAlignment="1">
      <alignment horizontal="center"/>
    </xf>
    <xf numFmtId="44" fontId="19" fillId="0" borderId="13" xfId="1" applyFont="1" applyBorder="1" applyAlignment="1" applyProtection="1">
      <alignment horizontal="center" vertical="center"/>
      <protection locked="0"/>
    </xf>
    <xf numFmtId="44" fontId="19" fillId="0" borderId="1" xfId="1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vertical="center"/>
    </xf>
    <xf numFmtId="0" fontId="19" fillId="0" borderId="0" xfId="0" applyFont="1" applyProtection="1"/>
    <xf numFmtId="10" fontId="19" fillId="9" borderId="1" xfId="2" applyNumberFormat="1" applyFont="1" applyFill="1" applyBorder="1" applyAlignment="1" applyProtection="1">
      <alignment horizontal="center" vertical="center"/>
    </xf>
    <xf numFmtId="10" fontId="19" fillId="0" borderId="1" xfId="2" applyNumberFormat="1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9" fillId="9" borderId="1" xfId="0" applyFont="1" applyFill="1" applyBorder="1" applyProtection="1"/>
    <xf numFmtId="0" fontId="19" fillId="0" borderId="1" xfId="0" applyFont="1" applyBorder="1" applyProtection="1"/>
    <xf numFmtId="0" fontId="19" fillId="9" borderId="6" xfId="0" applyFont="1" applyFill="1" applyBorder="1" applyProtection="1"/>
    <xf numFmtId="0" fontId="19" fillId="0" borderId="6" xfId="0" applyFont="1" applyBorder="1" applyProtection="1"/>
    <xf numFmtId="0" fontId="12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justify" vertical="center"/>
      <protection locked="0"/>
    </xf>
    <xf numFmtId="0" fontId="16" fillId="5" borderId="14" xfId="0" applyFont="1" applyFill="1" applyBorder="1" applyAlignment="1" applyProtection="1">
      <alignment horizontal="center" vertical="center" wrapText="1"/>
      <protection locked="0"/>
    </xf>
    <xf numFmtId="0" fontId="16" fillId="5" borderId="27" xfId="0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Border="1" applyProtection="1">
      <protection locked="0"/>
    </xf>
    <xf numFmtId="0" fontId="19" fillId="0" borderId="12" xfId="0" applyFont="1" applyBorder="1" applyProtection="1">
      <protection locked="0"/>
    </xf>
    <xf numFmtId="0" fontId="19" fillId="0" borderId="1" xfId="0" applyFont="1" applyBorder="1" applyProtection="1">
      <protection locked="0"/>
    </xf>
    <xf numFmtId="0" fontId="19" fillId="0" borderId="13" xfId="0" applyFont="1" applyBorder="1" applyProtection="1">
      <protection locked="0"/>
    </xf>
    <xf numFmtId="0" fontId="19" fillId="0" borderId="13" xfId="0" applyFont="1" applyBorder="1" applyAlignment="1" applyProtection="1">
      <alignment horizontal="left" vertical="center"/>
      <protection locked="0"/>
    </xf>
    <xf numFmtId="0" fontId="19" fillId="8" borderId="13" xfId="0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7" borderId="1" xfId="0" applyFont="1" applyFill="1" applyBorder="1" applyAlignment="1" applyProtection="1">
      <alignment horizontal="center" vertical="center"/>
      <protection locked="0"/>
    </xf>
    <xf numFmtId="0" fontId="19" fillId="0" borderId="10" xfId="0" applyFont="1" applyBorder="1" applyProtection="1">
      <protection locked="0"/>
    </xf>
    <xf numFmtId="0" fontId="19" fillId="8" borderId="1" xfId="0" applyFont="1" applyFill="1" applyBorder="1" applyProtection="1">
      <protection locked="0"/>
    </xf>
    <xf numFmtId="0" fontId="19" fillId="7" borderId="1" xfId="0" applyFont="1" applyFill="1" applyBorder="1" applyProtection="1">
      <protection locked="0"/>
    </xf>
    <xf numFmtId="0" fontId="19" fillId="0" borderId="5" xfId="0" applyFont="1" applyBorder="1" applyProtection="1">
      <protection locked="0"/>
    </xf>
    <xf numFmtId="0" fontId="19" fillId="0" borderId="11" xfId="0" applyFont="1" applyBorder="1" applyProtection="1">
      <protection locked="0"/>
    </xf>
    <xf numFmtId="0" fontId="19" fillId="0" borderId="6" xfId="0" applyFont="1" applyBorder="1" applyProtection="1"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44" fontId="19" fillId="0" borderId="6" xfId="1" applyFont="1" applyBorder="1" applyAlignment="1" applyProtection="1">
      <alignment horizontal="center" vertical="center"/>
      <protection locked="0"/>
    </xf>
    <xf numFmtId="0" fontId="19" fillId="8" borderId="6" xfId="0" applyFont="1" applyFill="1" applyBorder="1" applyProtection="1">
      <protection locked="0"/>
    </xf>
    <xf numFmtId="0" fontId="19" fillId="7" borderId="6" xfId="0" applyFont="1" applyFill="1" applyBorder="1" applyProtection="1">
      <protection locked="0"/>
    </xf>
    <xf numFmtId="0" fontId="19" fillId="0" borderId="8" xfId="0" applyFont="1" applyBorder="1" applyProtection="1">
      <protection locked="0"/>
    </xf>
    <xf numFmtId="0" fontId="0" fillId="0" borderId="0" xfId="0" applyProtection="1"/>
    <xf numFmtId="0" fontId="16" fillId="6" borderId="26" xfId="0" applyFont="1" applyFill="1" applyBorder="1" applyAlignment="1" applyProtection="1">
      <alignment horizontal="center"/>
    </xf>
    <xf numFmtId="0" fontId="17" fillId="0" borderId="0" xfId="0" applyFont="1" applyProtection="1"/>
    <xf numFmtId="0" fontId="16" fillId="3" borderId="19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justify" vertical="center"/>
    </xf>
    <xf numFmtId="0" fontId="16" fillId="3" borderId="18" xfId="0" applyFont="1" applyFill="1" applyBorder="1" applyAlignment="1" applyProtection="1">
      <alignment horizontal="center" vertical="center" wrapText="1"/>
    </xf>
    <xf numFmtId="0" fontId="19" fillId="0" borderId="16" xfId="0" applyFont="1" applyBorder="1" applyProtection="1"/>
    <xf numFmtId="0" fontId="19" fillId="0" borderId="33" xfId="0" applyFont="1" applyBorder="1" applyProtection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1" fillId="11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21" fillId="12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49" fontId="16" fillId="0" borderId="0" xfId="0" applyNumberFormat="1" applyFont="1" applyAlignment="1">
      <alignment horizontal="left" vertical="center"/>
    </xf>
    <xf numFmtId="164" fontId="16" fillId="0" borderId="0" xfId="0" applyNumberFormat="1" applyFont="1" applyAlignment="1">
      <alignment horizontal="left" vertical="center"/>
    </xf>
    <xf numFmtId="44" fontId="12" fillId="0" borderId="1" xfId="1" applyFont="1" applyBorder="1" applyAlignment="1">
      <alignment horizontal="center"/>
    </xf>
    <xf numFmtId="44" fontId="15" fillId="2" borderId="1" xfId="1" applyFont="1" applyFill="1" applyBorder="1" applyAlignment="1">
      <alignment horizontal="center"/>
    </xf>
    <xf numFmtId="44" fontId="11" fillId="6" borderId="1" xfId="1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49" fontId="13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64" fontId="13" fillId="0" borderId="0" xfId="0" applyNumberFormat="1" applyFont="1" applyAlignment="1">
      <alignment horizontal="left" vertical="center"/>
    </xf>
    <xf numFmtId="0" fontId="3" fillId="0" borderId="15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6" fillId="9" borderId="19" xfId="0" applyFont="1" applyFill="1" applyBorder="1" applyAlignment="1" applyProtection="1">
      <alignment horizontal="center" vertical="center" wrapText="1"/>
    </xf>
    <xf numFmtId="0" fontId="16" fillId="9" borderId="18" xfId="0" applyFont="1" applyFill="1" applyBorder="1" applyAlignment="1" applyProtection="1">
      <alignment horizontal="center" vertical="center" wrapText="1"/>
    </xf>
    <xf numFmtId="0" fontId="16" fillId="7" borderId="19" xfId="0" applyFont="1" applyFill="1" applyBorder="1" applyAlignment="1" applyProtection="1">
      <alignment horizontal="center" vertical="center" wrapText="1"/>
      <protection locked="0"/>
    </xf>
    <xf numFmtId="0" fontId="16" fillId="7" borderId="18" xfId="0" applyFont="1" applyFill="1" applyBorder="1" applyAlignment="1" applyProtection="1">
      <alignment horizontal="center" vertical="center" wrapText="1"/>
      <protection locked="0"/>
    </xf>
    <xf numFmtId="0" fontId="16" fillId="8" borderId="19" xfId="0" applyFont="1" applyFill="1" applyBorder="1" applyAlignment="1" applyProtection="1">
      <alignment horizontal="center" vertical="center" wrapText="1"/>
      <protection locked="0"/>
    </xf>
    <xf numFmtId="0" fontId="16" fillId="8" borderId="1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6" fillId="9" borderId="22" xfId="0" applyFont="1" applyFill="1" applyBorder="1" applyAlignment="1" applyProtection="1">
      <alignment horizontal="center"/>
    </xf>
    <xf numFmtId="0" fontId="16" fillId="9" borderId="26" xfId="0" applyFont="1" applyFill="1" applyBorder="1" applyAlignment="1" applyProtection="1">
      <alignment horizontal="center"/>
    </xf>
    <xf numFmtId="0" fontId="16" fillId="9" borderId="23" xfId="0" applyFont="1" applyFill="1" applyBorder="1" applyAlignment="1" applyProtection="1">
      <alignment horizontal="center"/>
    </xf>
    <xf numFmtId="0" fontId="16" fillId="3" borderId="24" xfId="0" applyFont="1" applyFill="1" applyBorder="1" applyAlignment="1" applyProtection="1">
      <alignment horizontal="center" vertical="center" wrapText="1"/>
      <protection locked="0"/>
    </xf>
    <xf numFmtId="0" fontId="16" fillId="3" borderId="25" xfId="0" applyFont="1" applyFill="1" applyBorder="1" applyAlignment="1" applyProtection="1">
      <alignment horizontal="center" vertical="center" wrapText="1"/>
      <protection locked="0"/>
    </xf>
    <xf numFmtId="0" fontId="16" fillId="3" borderId="29" xfId="0" applyFont="1" applyFill="1" applyBorder="1" applyAlignment="1" applyProtection="1">
      <alignment horizontal="center" vertical="center" wrapText="1"/>
      <protection locked="0"/>
    </xf>
    <xf numFmtId="0" fontId="16" fillId="3" borderId="28" xfId="0" applyFont="1" applyFill="1" applyBorder="1" applyAlignment="1" applyProtection="1">
      <alignment horizontal="center" vertical="center" wrapText="1"/>
      <protection locked="0"/>
    </xf>
    <xf numFmtId="0" fontId="16" fillId="6" borderId="22" xfId="0" applyFont="1" applyFill="1" applyBorder="1" applyAlignment="1" applyProtection="1">
      <alignment horizontal="center"/>
      <protection locked="0"/>
    </xf>
    <xf numFmtId="0" fontId="16" fillId="6" borderId="26" xfId="0" applyFont="1" applyFill="1" applyBorder="1" applyAlignment="1" applyProtection="1">
      <alignment horizontal="center"/>
      <protection locked="0"/>
    </xf>
    <xf numFmtId="0" fontId="16" fillId="6" borderId="23" xfId="0" applyFont="1" applyFill="1" applyBorder="1" applyAlignment="1" applyProtection="1">
      <alignment horizontal="center"/>
      <protection locked="0"/>
    </xf>
    <xf numFmtId="0" fontId="16" fillId="6" borderId="19" xfId="0" applyFont="1" applyFill="1" applyBorder="1" applyAlignment="1" applyProtection="1">
      <alignment horizontal="center" vertical="center" wrapText="1"/>
      <protection locked="0"/>
    </xf>
    <xf numFmtId="0" fontId="16" fillId="6" borderId="20" xfId="0" applyFont="1" applyFill="1" applyBorder="1" applyAlignment="1" applyProtection="1">
      <alignment horizontal="center" vertical="center" wrapText="1"/>
      <protection locked="0"/>
    </xf>
    <xf numFmtId="0" fontId="16" fillId="6" borderId="18" xfId="0" applyFont="1" applyFill="1" applyBorder="1" applyAlignment="1" applyProtection="1">
      <alignment horizontal="center" vertical="center" wrapText="1"/>
      <protection locked="0"/>
    </xf>
    <xf numFmtId="0" fontId="16" fillId="8" borderId="3" xfId="0" applyFont="1" applyFill="1" applyBorder="1" applyAlignment="1" applyProtection="1">
      <alignment horizontal="center"/>
      <protection locked="0"/>
    </xf>
    <xf numFmtId="0" fontId="16" fillId="8" borderId="2" xfId="0" applyFont="1" applyFill="1" applyBorder="1" applyAlignment="1" applyProtection="1">
      <alignment horizontal="center"/>
      <protection locked="0"/>
    </xf>
    <xf numFmtId="0" fontId="16" fillId="8" borderId="4" xfId="0" applyFont="1" applyFill="1" applyBorder="1" applyAlignment="1" applyProtection="1">
      <alignment horizontal="center"/>
      <protection locked="0"/>
    </xf>
    <xf numFmtId="0" fontId="16" fillId="7" borderId="30" xfId="0" applyFont="1" applyFill="1" applyBorder="1" applyAlignment="1" applyProtection="1">
      <alignment horizontal="center"/>
      <protection locked="0"/>
    </xf>
    <xf numFmtId="0" fontId="16" fillId="7" borderId="31" xfId="0" applyFont="1" applyFill="1" applyBorder="1" applyAlignment="1" applyProtection="1">
      <alignment horizontal="center"/>
      <protection locked="0"/>
    </xf>
    <xf numFmtId="0" fontId="16" fillId="7" borderId="32" xfId="0" applyFont="1" applyFill="1" applyBorder="1" applyAlignment="1" applyProtection="1">
      <alignment horizontal="center"/>
      <protection locked="0"/>
    </xf>
    <xf numFmtId="0" fontId="16" fillId="6" borderId="30" xfId="0" applyFont="1" applyFill="1" applyBorder="1" applyAlignment="1" applyProtection="1">
      <alignment horizontal="center"/>
      <protection locked="0"/>
    </xf>
    <xf numFmtId="0" fontId="16" fillId="6" borderId="32" xfId="0" applyFont="1" applyFill="1" applyBorder="1" applyAlignment="1" applyProtection="1">
      <alignment horizontal="center"/>
      <protection locked="0"/>
    </xf>
    <xf numFmtId="0" fontId="16" fillId="3" borderId="19" xfId="0" applyFont="1" applyFill="1" applyBorder="1" applyAlignment="1" applyProtection="1">
      <alignment horizontal="center" vertical="center" wrapText="1"/>
      <protection locked="0"/>
    </xf>
    <xf numFmtId="0" fontId="16" fillId="3" borderId="18" xfId="0" applyFont="1" applyFill="1" applyBorder="1" applyAlignment="1" applyProtection="1">
      <alignment horizontal="center" vertical="center" wrapText="1"/>
      <protection locked="0"/>
    </xf>
    <xf numFmtId="0" fontId="16" fillId="6" borderId="18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164" fontId="13" fillId="0" borderId="0" xfId="0" applyNumberFormat="1" applyFont="1" applyAlignment="1" applyProtection="1">
      <alignment horizontal="left" vertical="center"/>
      <protection locked="0"/>
    </xf>
    <xf numFmtId="0" fontId="16" fillId="6" borderId="4" xfId="0" applyFont="1" applyFill="1" applyBorder="1" applyAlignment="1" applyProtection="1">
      <alignment horizontal="center" vertical="center"/>
      <protection locked="0"/>
    </xf>
    <xf numFmtId="0" fontId="16" fillId="6" borderId="21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2" fillId="11" borderId="1" xfId="0" applyFont="1" applyFill="1" applyBorder="1" applyAlignment="1">
      <alignment horizontal="center"/>
    </xf>
    <xf numFmtId="0" fontId="18" fillId="11" borderId="34" xfId="0" applyFont="1" applyFill="1" applyBorder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7" fillId="3" borderId="28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110199</xdr:colOff>
      <xdr:row>0</xdr:row>
      <xdr:rowOff>16329</xdr:rowOff>
    </xdr:from>
    <xdr:to>
      <xdr:col>0</xdr:col>
      <xdr:colOff>683676</xdr:colOff>
      <xdr:row>3</xdr:row>
      <xdr:rowOff>5443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199" y="16329"/>
          <a:ext cx="573477" cy="5878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99391</xdr:colOff>
      <xdr:row>0</xdr:row>
      <xdr:rowOff>29199</xdr:rowOff>
    </xdr:from>
    <xdr:to>
      <xdr:col>0</xdr:col>
      <xdr:colOff>846631</xdr:colOff>
      <xdr:row>3</xdr:row>
      <xdr:rowOff>165652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91" y="29199"/>
          <a:ext cx="747240" cy="7659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0</xdr:rowOff>
    </xdr:from>
    <xdr:to>
      <xdr:col>0</xdr:col>
      <xdr:colOff>1011462</xdr:colOff>
      <xdr:row>3</xdr:row>
      <xdr:rowOff>133350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4" y="0"/>
          <a:ext cx="925738" cy="9429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38100</xdr:rowOff>
    </xdr:from>
    <xdr:to>
      <xdr:col>0</xdr:col>
      <xdr:colOff>1095969</xdr:colOff>
      <xdr:row>3</xdr:row>
      <xdr:rowOff>133350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8100"/>
          <a:ext cx="991194" cy="10096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0</xdr:col>
      <xdr:colOff>1049215</xdr:colOff>
      <xdr:row>3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66675"/>
          <a:ext cx="944440" cy="9620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0</xdr:col>
      <xdr:colOff>1142723</xdr:colOff>
      <xdr:row>3</xdr:row>
      <xdr:rowOff>95250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76200"/>
          <a:ext cx="1037948" cy="10572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0</xdr:row>
      <xdr:rowOff>43087</xdr:rowOff>
    </xdr:from>
    <xdr:to>
      <xdr:col>2</xdr:col>
      <xdr:colOff>361950</xdr:colOff>
      <xdr:row>2</xdr:row>
      <xdr:rowOff>342901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49" y="43087"/>
          <a:ext cx="1266826" cy="12904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533399</xdr:colOff>
      <xdr:row>0</xdr:row>
      <xdr:rowOff>114300</xdr:rowOff>
    </xdr:from>
    <xdr:to>
      <xdr:col>1</xdr:col>
      <xdr:colOff>1952624</xdr:colOff>
      <xdr:row>6</xdr:row>
      <xdr:rowOff>104775</xdr:rowOff>
    </xdr:to>
    <xdr:sp macro="" textlink="">
      <xdr:nvSpPr>
        <xdr:cNvPr id="2" name="CuadroTexto 1"/>
        <xdr:cNvSpPr txBox="1"/>
      </xdr:nvSpPr>
      <xdr:spPr>
        <a:xfrm>
          <a:off x="752474" y="114300"/>
          <a:ext cx="1419225" cy="11334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s-MX" sz="900" b="1">
              <a:latin typeface="Myriad Pro" panose="020B0503030403020204" pitchFamily="34" charset="0"/>
            </a:rPr>
            <a:t>Logotipo de la Entidad Fiscalizada</a:t>
          </a:r>
          <a:endParaRPr lang="es-MX" sz="900" b="1" baseline="0">
            <a:latin typeface="Myriad Pro" panose="020B0503030403020204" pitchFamily="34" charset="0"/>
          </a:endParaRPr>
        </a:p>
        <a:p>
          <a:pPr algn="ctr"/>
          <a:endParaRPr lang="es-MX" sz="1100"/>
        </a:p>
      </xdr:txBody>
    </xdr:sp>
    <xdr:clientData/>
  </xdr:twoCellAnchor>
  <xdr:twoCellAnchor>
    <xdr:from>
      <xdr:col>1</xdr:col>
      <xdr:colOff>85726</xdr:colOff>
      <xdr:row>37</xdr:row>
      <xdr:rowOff>95250</xdr:rowOff>
    </xdr:from>
    <xdr:to>
      <xdr:col>2</xdr:col>
      <xdr:colOff>1095376</xdr:colOff>
      <xdr:row>44</xdr:row>
      <xdr:rowOff>0</xdr:rowOff>
    </xdr:to>
    <xdr:sp macro="" textlink="">
      <xdr:nvSpPr>
        <xdr:cNvPr id="3" name="Rectángulo redondeado 2"/>
        <xdr:cNvSpPr/>
      </xdr:nvSpPr>
      <xdr:spPr>
        <a:xfrm>
          <a:off x="304801" y="7534275"/>
          <a:ext cx="3352800" cy="1238250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ysClr val="windowText" lastClr="000000"/>
            </a:solidFill>
          </a:endParaRPr>
        </a:p>
        <a:p>
          <a:pPr algn="l"/>
          <a:endParaRPr lang="es-MX" sz="1100">
            <a:solidFill>
              <a:sysClr val="windowText" lastClr="000000"/>
            </a:solidFill>
          </a:endParaRPr>
        </a:p>
        <a:p>
          <a:pPr algn="l"/>
          <a:endParaRPr lang="es-MX" sz="1100">
            <a:solidFill>
              <a:sysClr val="windowText" lastClr="000000"/>
            </a:solidFill>
          </a:endParaRPr>
        </a:p>
        <a:p>
          <a:pPr algn="l"/>
          <a:endParaRPr lang="es-MX" sz="1100">
            <a:solidFill>
              <a:sysClr val="windowText" lastClr="000000"/>
            </a:solidFill>
          </a:endParaRPr>
        </a:p>
        <a:p>
          <a:pPr algn="ctr"/>
          <a:r>
            <a:rPr lang="es-MX" sz="800">
              <a:solidFill>
                <a:sysClr val="windowText" lastClr="000000"/>
              </a:solidFill>
              <a:latin typeface="Myriad Pro" panose="020B0503030403020204" pitchFamily="34" charset="0"/>
            </a:rPr>
            <a:t>NOMBRE</a:t>
          </a:r>
          <a:r>
            <a:rPr lang="es-MX" sz="800" baseline="0">
              <a:solidFill>
                <a:sysClr val="windowText" lastClr="000000"/>
              </a:solidFill>
              <a:latin typeface="Myriad Pro" panose="020B0503030403020204" pitchFamily="34" charset="0"/>
            </a:rPr>
            <a:t> Y FIRMA</a:t>
          </a:r>
        </a:p>
        <a:p>
          <a:pPr algn="ctr"/>
          <a:r>
            <a:rPr lang="es-MX" sz="800" baseline="0">
              <a:solidFill>
                <a:sysClr val="windowText" lastClr="000000"/>
              </a:solidFill>
              <a:latin typeface="Myriad Pro" panose="020B0503030403020204" pitchFamily="34" charset="0"/>
            </a:rPr>
            <a:t>PRESIDENTE MUNICIPAL O TITULAR </a:t>
          </a:r>
          <a:endParaRPr lang="es-MX" sz="800">
            <a:solidFill>
              <a:sysClr val="windowText" lastClr="000000"/>
            </a:solidFill>
            <a:latin typeface="Myriad Pro" panose="020B0503030403020204" pitchFamily="34" charset="0"/>
          </a:endParaRPr>
        </a:p>
      </xdr:txBody>
    </xdr:sp>
    <xdr:clientData/>
  </xdr:twoCellAnchor>
  <xdr:twoCellAnchor>
    <xdr:from>
      <xdr:col>2</xdr:col>
      <xdr:colOff>1552575</xdr:colOff>
      <xdr:row>37</xdr:row>
      <xdr:rowOff>104775</xdr:rowOff>
    </xdr:from>
    <xdr:to>
      <xdr:col>5</xdr:col>
      <xdr:colOff>571500</xdr:colOff>
      <xdr:row>44</xdr:row>
      <xdr:rowOff>0</xdr:rowOff>
    </xdr:to>
    <xdr:sp macro="" textlink="">
      <xdr:nvSpPr>
        <xdr:cNvPr id="4" name="Rectángulo redondeado 3"/>
        <xdr:cNvSpPr/>
      </xdr:nvSpPr>
      <xdr:spPr>
        <a:xfrm>
          <a:off x="4114800" y="7543800"/>
          <a:ext cx="2924175" cy="1228725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ysClr val="windowText" lastClr="000000"/>
            </a:solidFill>
          </a:endParaRPr>
        </a:p>
        <a:p>
          <a:pPr algn="l"/>
          <a:endParaRPr lang="es-MX" sz="1100">
            <a:solidFill>
              <a:sysClr val="windowText" lastClr="000000"/>
            </a:solidFill>
          </a:endParaRPr>
        </a:p>
        <a:p>
          <a:pPr algn="l"/>
          <a:endParaRPr lang="es-MX" sz="1100">
            <a:solidFill>
              <a:sysClr val="windowText" lastClr="000000"/>
            </a:solidFill>
          </a:endParaRPr>
        </a:p>
        <a:p>
          <a:pPr algn="l"/>
          <a:endParaRPr lang="es-MX" sz="1100">
            <a:solidFill>
              <a:sysClr val="windowText" lastClr="000000"/>
            </a:solidFill>
          </a:endParaRPr>
        </a:p>
        <a:p>
          <a:pPr algn="ctr"/>
          <a:r>
            <a:rPr lang="es-MX" sz="800">
              <a:solidFill>
                <a:sysClr val="windowText" lastClr="000000"/>
              </a:solidFill>
              <a:latin typeface="Myriad Pro" panose="020B0503030403020204" pitchFamily="34" charset="0"/>
            </a:rPr>
            <a:t>NOMBRE</a:t>
          </a:r>
          <a:r>
            <a:rPr lang="es-MX" sz="800" baseline="0">
              <a:solidFill>
                <a:sysClr val="windowText" lastClr="000000"/>
              </a:solidFill>
              <a:latin typeface="Myriad Pro" panose="020B0503030403020204" pitchFamily="34" charset="0"/>
            </a:rPr>
            <a:t> Y FIRMA</a:t>
          </a:r>
        </a:p>
        <a:p>
          <a:pPr algn="ctr"/>
          <a:r>
            <a:rPr lang="es-MX" sz="800" baseline="0">
              <a:solidFill>
                <a:sysClr val="windowText" lastClr="000000"/>
              </a:solidFill>
              <a:latin typeface="Myriad Pro" panose="020B0503030403020204" pitchFamily="34" charset="0"/>
            </a:rPr>
            <a:t>TESORERO MUNICIPAL O EQUIVALENTE </a:t>
          </a:r>
          <a:endParaRPr lang="es-MX" sz="800">
            <a:solidFill>
              <a:sysClr val="windowText" lastClr="000000"/>
            </a:solidFill>
            <a:latin typeface="Myriad Pro" panose="020B0503030403020204" pitchFamily="34" charset="0"/>
          </a:endParaRPr>
        </a:p>
      </xdr:txBody>
    </xdr:sp>
    <xdr:clientData/>
  </xdr:twoCellAnchor>
  <xdr:twoCellAnchor>
    <xdr:from>
      <xdr:col>5</xdr:col>
      <xdr:colOff>1104902</xdr:colOff>
      <xdr:row>37</xdr:row>
      <xdr:rowOff>123824</xdr:rowOff>
    </xdr:from>
    <xdr:to>
      <xdr:col>7</xdr:col>
      <xdr:colOff>1143001</xdr:colOff>
      <xdr:row>44</xdr:row>
      <xdr:rowOff>19049</xdr:rowOff>
    </xdr:to>
    <xdr:sp macro="" textlink="">
      <xdr:nvSpPr>
        <xdr:cNvPr id="5" name="Rectángulo redondeado 4"/>
        <xdr:cNvSpPr/>
      </xdr:nvSpPr>
      <xdr:spPr>
        <a:xfrm>
          <a:off x="7572377" y="7562849"/>
          <a:ext cx="3286124" cy="1228725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ysClr val="windowText" lastClr="000000"/>
            </a:solidFill>
          </a:endParaRPr>
        </a:p>
        <a:p>
          <a:pPr algn="l"/>
          <a:endParaRPr lang="es-MX" sz="1100">
            <a:solidFill>
              <a:sysClr val="windowText" lastClr="000000"/>
            </a:solidFill>
          </a:endParaRPr>
        </a:p>
        <a:p>
          <a:pPr algn="l"/>
          <a:endParaRPr lang="es-MX" sz="1100">
            <a:solidFill>
              <a:sysClr val="windowText" lastClr="000000"/>
            </a:solidFill>
          </a:endParaRPr>
        </a:p>
        <a:p>
          <a:pPr algn="l"/>
          <a:endParaRPr lang="es-MX" sz="1100">
            <a:solidFill>
              <a:sysClr val="windowText" lastClr="000000"/>
            </a:solidFill>
          </a:endParaRPr>
        </a:p>
        <a:p>
          <a:pPr algn="ctr"/>
          <a:r>
            <a:rPr lang="es-MX" sz="800">
              <a:solidFill>
                <a:sysClr val="windowText" lastClr="000000"/>
              </a:solidFill>
              <a:latin typeface="Myriad Pro" panose="020B0503030403020204" pitchFamily="34" charset="0"/>
            </a:rPr>
            <a:t>NOMBRE</a:t>
          </a:r>
          <a:r>
            <a:rPr lang="es-MX" sz="800" baseline="0">
              <a:solidFill>
                <a:sysClr val="windowText" lastClr="000000"/>
              </a:solidFill>
              <a:latin typeface="Myriad Pro" panose="020B0503030403020204" pitchFamily="34" charset="0"/>
            </a:rPr>
            <a:t> Y FIRMA</a:t>
          </a:r>
        </a:p>
        <a:p>
          <a:pPr algn="ctr"/>
          <a:r>
            <a:rPr lang="es-MX" sz="800" baseline="0">
              <a:solidFill>
                <a:sysClr val="windowText" lastClr="000000"/>
              </a:solidFill>
              <a:latin typeface="Myriad Pro" panose="020B0503030403020204" pitchFamily="34" charset="0"/>
            </a:rPr>
            <a:t>CONTRALOR MUNICIPAL O REPRESENTANTE DE LA CONTRALORÍA</a:t>
          </a:r>
          <a:endParaRPr lang="es-MX" sz="800">
            <a:solidFill>
              <a:sysClr val="windowText" lastClr="000000"/>
            </a:solidFill>
            <a:latin typeface="Myriad Pro" panose="020B0503030403020204" pitchFamily="34" charset="0"/>
          </a:endParaRPr>
        </a:p>
      </xdr:txBody>
    </xdr:sp>
    <xdr:clientData/>
  </xdr:twoCellAnchor>
  <xdr:twoCellAnchor>
    <xdr:from>
      <xdr:col>8</xdr:col>
      <xdr:colOff>409575</xdr:colOff>
      <xdr:row>37</xdr:row>
      <xdr:rowOff>85724</xdr:rowOff>
    </xdr:from>
    <xdr:to>
      <xdr:col>10</xdr:col>
      <xdr:colOff>1143000</xdr:colOff>
      <xdr:row>43</xdr:row>
      <xdr:rowOff>190499</xdr:rowOff>
    </xdr:to>
    <xdr:sp macro="" textlink="">
      <xdr:nvSpPr>
        <xdr:cNvPr id="6" name="Rectángulo redondeado 5"/>
        <xdr:cNvSpPr/>
      </xdr:nvSpPr>
      <xdr:spPr>
        <a:xfrm>
          <a:off x="11315700" y="7524749"/>
          <a:ext cx="3190875" cy="1247775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ysClr val="windowText" lastClr="000000"/>
            </a:solidFill>
          </a:endParaRPr>
        </a:p>
        <a:p>
          <a:pPr algn="l"/>
          <a:endParaRPr lang="es-MX" sz="1100">
            <a:solidFill>
              <a:sysClr val="windowText" lastClr="000000"/>
            </a:solidFill>
          </a:endParaRPr>
        </a:p>
        <a:p>
          <a:pPr algn="l"/>
          <a:endParaRPr lang="es-MX" sz="1100">
            <a:solidFill>
              <a:sysClr val="windowText" lastClr="000000"/>
            </a:solidFill>
          </a:endParaRPr>
        </a:p>
        <a:p>
          <a:pPr algn="l"/>
          <a:endParaRPr lang="es-MX" sz="1100">
            <a:solidFill>
              <a:sysClr val="windowText" lastClr="000000"/>
            </a:solidFill>
          </a:endParaRPr>
        </a:p>
        <a:p>
          <a:pPr algn="ctr"/>
          <a:r>
            <a:rPr lang="es-MX" sz="800">
              <a:solidFill>
                <a:sysClr val="windowText" lastClr="000000"/>
              </a:solidFill>
              <a:latin typeface="Myriad Pro" panose="020B0503030403020204" pitchFamily="34" charset="0"/>
            </a:rPr>
            <a:t>NOMBRE</a:t>
          </a:r>
          <a:r>
            <a:rPr lang="es-MX" sz="800" baseline="0">
              <a:solidFill>
                <a:sysClr val="windowText" lastClr="000000"/>
              </a:solidFill>
              <a:latin typeface="Myriad Pro" panose="020B0503030403020204" pitchFamily="34" charset="0"/>
            </a:rPr>
            <a:t> Y FIRMA</a:t>
          </a:r>
        </a:p>
        <a:p>
          <a:pPr algn="ctr"/>
          <a:r>
            <a:rPr lang="es-MX" sz="800" baseline="0">
              <a:solidFill>
                <a:sysClr val="windowText" lastClr="000000"/>
              </a:solidFill>
              <a:latin typeface="Myriad Pro" panose="020B0503030403020204" pitchFamily="34" charset="0"/>
            </a:rPr>
            <a:t>DIRECTOR DE OBRAS PÚBLICAS O RESPONSABLE</a:t>
          </a:r>
          <a:endParaRPr lang="es-MX" sz="800">
            <a:solidFill>
              <a:sysClr val="windowText" lastClr="000000"/>
            </a:solidFill>
            <a:latin typeface="Myriad Pro" panose="020B0503030403020204" pitchFamily="34" charset="0"/>
          </a:endParaRPr>
        </a:p>
      </xdr:txBody>
    </xdr:sp>
    <xdr:clientData/>
  </xdr:twoCellAnchor>
  <xdr:twoCellAnchor>
    <xdr:from>
      <xdr:col>1</xdr:col>
      <xdr:colOff>1641372</xdr:colOff>
      <xdr:row>0</xdr:row>
      <xdr:rowOff>40967</xdr:rowOff>
    </xdr:from>
    <xdr:to>
      <xdr:col>1</xdr:col>
      <xdr:colOff>2146197</xdr:colOff>
      <xdr:row>2</xdr:row>
      <xdr:rowOff>107642</xdr:rowOff>
    </xdr:to>
    <xdr:sp macro="" textlink="">
      <xdr:nvSpPr>
        <xdr:cNvPr id="7" name="Elipse 6"/>
        <xdr:cNvSpPr/>
      </xdr:nvSpPr>
      <xdr:spPr>
        <a:xfrm>
          <a:off x="1860447" y="40967"/>
          <a:ext cx="504825" cy="447675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 b="1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3</xdr:col>
      <xdr:colOff>186301</xdr:colOff>
      <xdr:row>0</xdr:row>
      <xdr:rowOff>193880</xdr:rowOff>
    </xdr:from>
    <xdr:to>
      <xdr:col>3</xdr:col>
      <xdr:colOff>691126</xdr:colOff>
      <xdr:row>3</xdr:row>
      <xdr:rowOff>65959</xdr:rowOff>
    </xdr:to>
    <xdr:sp macro="" textlink="">
      <xdr:nvSpPr>
        <xdr:cNvPr id="8" name="Elipse 7"/>
        <xdr:cNvSpPr/>
      </xdr:nvSpPr>
      <xdr:spPr>
        <a:xfrm>
          <a:off x="4729726" y="193880"/>
          <a:ext cx="504825" cy="443579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 b="1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1</xdr:col>
      <xdr:colOff>835946</xdr:colOff>
      <xdr:row>9</xdr:row>
      <xdr:rowOff>0</xdr:rowOff>
    </xdr:from>
    <xdr:to>
      <xdr:col>1</xdr:col>
      <xdr:colOff>1340771</xdr:colOff>
      <xdr:row>11</xdr:row>
      <xdr:rowOff>66675</xdr:rowOff>
    </xdr:to>
    <xdr:sp macro="" textlink="">
      <xdr:nvSpPr>
        <xdr:cNvPr id="9" name="Elipse 8"/>
        <xdr:cNvSpPr/>
      </xdr:nvSpPr>
      <xdr:spPr>
        <a:xfrm>
          <a:off x="1055021" y="2105025"/>
          <a:ext cx="504825" cy="447675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 b="1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102419</xdr:colOff>
      <xdr:row>9</xdr:row>
      <xdr:rowOff>17211</xdr:rowOff>
    </xdr:from>
    <xdr:to>
      <xdr:col>4</xdr:col>
      <xdr:colOff>614517</xdr:colOff>
      <xdr:row>11</xdr:row>
      <xdr:rowOff>81936</xdr:rowOff>
    </xdr:to>
    <xdr:sp macro="" textlink="">
      <xdr:nvSpPr>
        <xdr:cNvPr id="10" name="Elipse 9"/>
        <xdr:cNvSpPr/>
      </xdr:nvSpPr>
      <xdr:spPr>
        <a:xfrm>
          <a:off x="5788844" y="2122236"/>
          <a:ext cx="512098" cy="445725"/>
        </a:xfrm>
        <a:prstGeom prst="ellipse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 b="1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3</xdr:col>
      <xdr:colOff>271310</xdr:colOff>
      <xdr:row>9</xdr:row>
      <xdr:rowOff>9525</xdr:rowOff>
    </xdr:from>
    <xdr:to>
      <xdr:col>3</xdr:col>
      <xdr:colOff>776135</xdr:colOff>
      <xdr:row>11</xdr:row>
      <xdr:rowOff>76200</xdr:rowOff>
    </xdr:to>
    <xdr:sp macro="" textlink="">
      <xdr:nvSpPr>
        <xdr:cNvPr id="11" name="Elipse 10"/>
        <xdr:cNvSpPr/>
      </xdr:nvSpPr>
      <xdr:spPr>
        <a:xfrm>
          <a:off x="4814735" y="2114550"/>
          <a:ext cx="504825" cy="447675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 b="1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2</xdr:col>
      <xdr:colOff>759235</xdr:colOff>
      <xdr:row>8</xdr:row>
      <xdr:rowOff>757187</xdr:rowOff>
    </xdr:from>
    <xdr:to>
      <xdr:col>2</xdr:col>
      <xdr:colOff>1239275</xdr:colOff>
      <xdr:row>11</xdr:row>
      <xdr:rowOff>51209</xdr:rowOff>
    </xdr:to>
    <xdr:sp macro="" textlink="">
      <xdr:nvSpPr>
        <xdr:cNvPr id="12" name="Elipse 11"/>
        <xdr:cNvSpPr/>
      </xdr:nvSpPr>
      <xdr:spPr>
        <a:xfrm>
          <a:off x="3321460" y="2109737"/>
          <a:ext cx="480040" cy="427497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 b="1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5</xdr:col>
      <xdr:colOff>697066</xdr:colOff>
      <xdr:row>9</xdr:row>
      <xdr:rowOff>0</xdr:rowOff>
    </xdr:from>
    <xdr:to>
      <xdr:col>5</xdr:col>
      <xdr:colOff>1201891</xdr:colOff>
      <xdr:row>11</xdr:row>
      <xdr:rowOff>66675</xdr:rowOff>
    </xdr:to>
    <xdr:sp macro="" textlink="">
      <xdr:nvSpPr>
        <xdr:cNvPr id="13" name="Elipse 12"/>
        <xdr:cNvSpPr/>
      </xdr:nvSpPr>
      <xdr:spPr>
        <a:xfrm>
          <a:off x="7164541" y="2105025"/>
          <a:ext cx="504825" cy="447675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 b="1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10</xdr:col>
      <xdr:colOff>352425</xdr:colOff>
      <xdr:row>9</xdr:row>
      <xdr:rowOff>0</xdr:rowOff>
    </xdr:from>
    <xdr:to>
      <xdr:col>10</xdr:col>
      <xdr:colOff>942258</xdr:colOff>
      <xdr:row>11</xdr:row>
      <xdr:rowOff>133145</xdr:rowOff>
    </xdr:to>
    <xdr:sp macro="" textlink="">
      <xdr:nvSpPr>
        <xdr:cNvPr id="14" name="Elipse 13"/>
        <xdr:cNvSpPr/>
      </xdr:nvSpPr>
      <xdr:spPr>
        <a:xfrm>
          <a:off x="13716000" y="2105025"/>
          <a:ext cx="589833" cy="514145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 b="1">
              <a:solidFill>
                <a:sysClr val="windowText" lastClr="000000"/>
              </a:solidFill>
            </a:rPr>
            <a:t>10</a:t>
          </a:r>
        </a:p>
      </xdr:txBody>
    </xdr:sp>
    <xdr:clientData/>
  </xdr:twoCellAnchor>
  <xdr:twoCellAnchor>
    <xdr:from>
      <xdr:col>9</xdr:col>
      <xdr:colOff>369939</xdr:colOff>
      <xdr:row>9</xdr:row>
      <xdr:rowOff>3789</xdr:rowOff>
    </xdr:from>
    <xdr:to>
      <xdr:col>9</xdr:col>
      <xdr:colOff>874764</xdr:colOff>
      <xdr:row>11</xdr:row>
      <xdr:rowOff>70464</xdr:rowOff>
    </xdr:to>
    <xdr:sp macro="" textlink="">
      <xdr:nvSpPr>
        <xdr:cNvPr id="15" name="Elipse 14"/>
        <xdr:cNvSpPr/>
      </xdr:nvSpPr>
      <xdr:spPr>
        <a:xfrm>
          <a:off x="12466689" y="2108814"/>
          <a:ext cx="504825" cy="447675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 b="1">
              <a:solidFill>
                <a:sysClr val="windowText" lastClr="000000"/>
              </a:solidFill>
            </a:rPr>
            <a:t>9</a:t>
          </a:r>
        </a:p>
      </xdr:txBody>
    </xdr:sp>
    <xdr:clientData/>
  </xdr:twoCellAnchor>
  <xdr:twoCellAnchor>
    <xdr:from>
      <xdr:col>6</xdr:col>
      <xdr:colOff>358468</xdr:colOff>
      <xdr:row>9</xdr:row>
      <xdr:rowOff>12803</xdr:rowOff>
    </xdr:from>
    <xdr:to>
      <xdr:col>6</xdr:col>
      <xdr:colOff>863293</xdr:colOff>
      <xdr:row>11</xdr:row>
      <xdr:rowOff>79478</xdr:rowOff>
    </xdr:to>
    <xdr:sp macro="" textlink="">
      <xdr:nvSpPr>
        <xdr:cNvPr id="16" name="Elipse 15"/>
        <xdr:cNvSpPr/>
      </xdr:nvSpPr>
      <xdr:spPr>
        <a:xfrm>
          <a:off x="8883343" y="2117828"/>
          <a:ext cx="504825" cy="447675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 b="1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 editAs="oneCell">
    <xdr:from>
      <xdr:col>9</xdr:col>
      <xdr:colOff>266290</xdr:colOff>
      <xdr:row>0</xdr:row>
      <xdr:rowOff>71694</xdr:rowOff>
    </xdr:from>
    <xdr:to>
      <xdr:col>10</xdr:col>
      <xdr:colOff>266291</xdr:colOff>
      <xdr:row>6</xdr:row>
      <xdr:rowOff>170559</xdr:rowOff>
    </xdr:to>
    <xdr:pic>
      <xdr:nvPicPr>
        <xdr:cNvPr id="17" name="Imagen 16" descr="http://192.168.0.5:8080/intranet/images/portada/logo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51"/>
        <a:stretch/>
      </xdr:blipFill>
      <xdr:spPr bwMode="auto">
        <a:xfrm>
          <a:off x="12363040" y="71694"/>
          <a:ext cx="1266826" cy="1241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G13"/>
  <sheetViews>
    <sheetView tabSelected="1" zoomScale="130" zoomScaleNormal="130" workbookViewId="0">
      <selection activeCell="E17" sqref="E17"/>
    </sheetView>
  </sheetViews>
  <sheetFormatPr baseColWidth="10" defaultRowHeight="15"/>
  <cols>
    <col min="1" max="16384" width="11.42578125" style="44"/>
  </cols>
  <sheetData>
    <row r="1" spans="1:7" ht="18" customHeight="1">
      <c r="A1" s="135" t="s">
        <v>660</v>
      </c>
      <c r="B1" s="135"/>
      <c r="C1" s="135"/>
      <c r="D1" s="135"/>
      <c r="E1" s="135"/>
      <c r="F1" s="135"/>
      <c r="G1" s="135"/>
    </row>
    <row r="3" spans="1:7" ht="14.25" customHeight="1"/>
    <row r="4" spans="1:7" ht="18.75">
      <c r="A4" s="134" t="s">
        <v>653</v>
      </c>
      <c r="B4" s="134"/>
      <c r="C4" s="134"/>
      <c r="D4" s="134"/>
      <c r="E4" s="134"/>
      <c r="F4" s="134"/>
      <c r="G4" s="134"/>
    </row>
    <row r="5" spans="1:7" ht="68.25" customHeight="1">
      <c r="A5" s="133" t="s">
        <v>664</v>
      </c>
      <c r="B5" s="133"/>
      <c r="C5" s="133"/>
      <c r="D5" s="133"/>
      <c r="E5" s="133"/>
      <c r="F5" s="133"/>
      <c r="G5" s="133"/>
    </row>
    <row r="6" spans="1:7" ht="22.5" customHeight="1">
      <c r="A6" s="134" t="s">
        <v>654</v>
      </c>
      <c r="B6" s="134"/>
      <c r="C6" s="134"/>
      <c r="D6" s="134"/>
      <c r="E6" s="134"/>
      <c r="F6" s="134"/>
      <c r="G6" s="134"/>
    </row>
    <row r="7" spans="1:7" ht="68.25" customHeight="1">
      <c r="A7" s="133" t="s">
        <v>665</v>
      </c>
      <c r="B7" s="133"/>
      <c r="C7" s="133"/>
      <c r="D7" s="133"/>
      <c r="E7" s="133"/>
      <c r="F7" s="133"/>
      <c r="G7" s="133"/>
    </row>
    <row r="8" spans="1:7">
      <c r="A8" s="115"/>
    </row>
    <row r="9" spans="1:7" ht="18.75">
      <c r="A9" s="134" t="s">
        <v>657</v>
      </c>
      <c r="B9" s="134"/>
      <c r="C9" s="134"/>
      <c r="D9" s="134"/>
      <c r="E9" s="134"/>
      <c r="F9" s="134"/>
      <c r="G9" s="134"/>
    </row>
    <row r="10" spans="1:7" ht="67.5" customHeight="1">
      <c r="A10" s="133" t="s">
        <v>666</v>
      </c>
      <c r="B10" s="133"/>
      <c r="C10" s="133"/>
      <c r="D10" s="133"/>
      <c r="E10" s="133"/>
      <c r="F10" s="133"/>
      <c r="G10" s="133"/>
    </row>
    <row r="11" spans="1:7">
      <c r="A11" s="115"/>
    </row>
    <row r="12" spans="1:7" ht="18.75">
      <c r="A12" s="134" t="s">
        <v>659</v>
      </c>
      <c r="B12" s="134"/>
      <c r="C12" s="134"/>
      <c r="D12" s="134"/>
      <c r="E12" s="134"/>
      <c r="F12" s="134"/>
      <c r="G12" s="134"/>
    </row>
    <row r="13" spans="1:7" ht="92.25" customHeight="1">
      <c r="A13" s="132" t="s">
        <v>667</v>
      </c>
      <c r="B13" s="133"/>
      <c r="C13" s="133"/>
      <c r="D13" s="133"/>
      <c r="E13" s="133"/>
      <c r="F13" s="133"/>
      <c r="G13" s="133"/>
    </row>
  </sheetData>
  <mergeCells count="9">
    <mergeCell ref="A13:G13"/>
    <mergeCell ref="A6:G6"/>
    <mergeCell ref="A7:G7"/>
    <mergeCell ref="A1:G1"/>
    <mergeCell ref="A4:G4"/>
    <mergeCell ref="A9:G9"/>
    <mergeCell ref="A12:G12"/>
    <mergeCell ref="A5:G5"/>
    <mergeCell ref="A10:G10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7"/>
  <sheetViews>
    <sheetView zoomScale="93" zoomScaleNormal="93" workbookViewId="0">
      <selection activeCell="L34" sqref="L34"/>
    </sheetView>
  </sheetViews>
  <sheetFormatPr baseColWidth="10" defaultRowHeight="15"/>
  <cols>
    <col min="1" max="1" width="3.28515625" bestFit="1" customWidth="1"/>
    <col min="2" max="2" width="35.140625" customWidth="1"/>
    <col min="3" max="3" width="29.7109375" customWidth="1"/>
    <col min="4" max="4" width="17.140625" customWidth="1"/>
    <col min="5" max="5" width="11.7109375" customWidth="1"/>
    <col min="6" max="6" width="30.85546875" customWidth="1"/>
    <col min="7" max="9" width="17.85546875" bestFit="1" customWidth="1"/>
    <col min="10" max="10" width="19" style="17" bestFit="1" customWidth="1"/>
    <col min="11" max="11" width="17.85546875" customWidth="1"/>
  </cols>
  <sheetData>
    <row r="2" spans="1:11">
      <c r="A2" s="44"/>
      <c r="B2" s="119"/>
      <c r="C2" s="119" t="s">
        <v>674</v>
      </c>
      <c r="D2" s="44"/>
      <c r="E2" s="44"/>
      <c r="F2" s="120"/>
      <c r="G2" s="44"/>
      <c r="H2" s="44"/>
      <c r="I2" s="44"/>
      <c r="J2" s="115"/>
      <c r="K2" s="44"/>
    </row>
    <row r="3" spans="1:11">
      <c r="A3" s="44"/>
      <c r="B3" s="119"/>
      <c r="C3" s="119" t="s">
        <v>675</v>
      </c>
      <c r="D3" s="44"/>
      <c r="E3" s="44"/>
      <c r="F3" s="120"/>
      <c r="G3" s="44"/>
      <c r="H3" s="44"/>
      <c r="I3" s="44"/>
      <c r="J3" s="115"/>
      <c r="K3" s="44"/>
    </row>
    <row r="4" spans="1:11">
      <c r="A4" s="44"/>
      <c r="B4" s="119"/>
      <c r="C4" s="119" t="s">
        <v>676</v>
      </c>
      <c r="D4" s="44"/>
      <c r="E4" s="44"/>
      <c r="F4" s="120"/>
      <c r="G4" s="44"/>
      <c r="I4" s="44"/>
      <c r="J4" s="115"/>
      <c r="K4" s="44"/>
    </row>
    <row r="5" spans="1:11">
      <c r="A5" s="44"/>
      <c r="B5" s="119"/>
      <c r="C5" s="119" t="s">
        <v>677</v>
      </c>
      <c r="D5" s="121">
        <v>2021</v>
      </c>
      <c r="E5" s="44"/>
      <c r="F5" s="120"/>
      <c r="G5" s="49"/>
      <c r="H5" s="49"/>
      <c r="I5" s="49"/>
      <c r="J5" s="115"/>
      <c r="K5" s="44"/>
    </row>
    <row r="6" spans="1:11">
      <c r="A6" s="44"/>
      <c r="B6" s="119"/>
      <c r="C6" s="119"/>
      <c r="D6" s="121"/>
      <c r="E6" s="44"/>
      <c r="F6" s="120"/>
      <c r="G6" s="49"/>
      <c r="H6" s="49"/>
      <c r="I6" s="49"/>
      <c r="J6" s="115"/>
      <c r="K6" s="44"/>
    </row>
    <row r="7" spans="1:11">
      <c r="A7" s="44"/>
      <c r="B7" s="44"/>
      <c r="C7" s="44"/>
      <c r="D7" s="44"/>
      <c r="E7" s="44"/>
      <c r="F7" s="44"/>
      <c r="G7" s="44"/>
      <c r="H7" s="44"/>
      <c r="I7" s="44"/>
      <c r="J7" s="115"/>
      <c r="K7" s="44"/>
    </row>
    <row r="8" spans="1:11" ht="15.75">
      <c r="A8" s="218"/>
      <c r="B8" s="219" t="s">
        <v>678</v>
      </c>
      <c r="C8" s="219"/>
      <c r="D8" s="219"/>
      <c r="E8" s="219"/>
      <c r="F8" s="219"/>
      <c r="G8" s="219"/>
      <c r="H8" s="219"/>
      <c r="I8" s="219"/>
      <c r="J8" s="219"/>
      <c r="K8" s="219"/>
    </row>
    <row r="9" spans="1:11" ht="45">
      <c r="A9" s="218"/>
      <c r="B9" s="122" t="s">
        <v>679</v>
      </c>
      <c r="C9" s="122" t="s">
        <v>680</v>
      </c>
      <c r="D9" s="122" t="s">
        <v>681</v>
      </c>
      <c r="E9" s="122" t="s">
        <v>682</v>
      </c>
      <c r="F9" s="122" t="s">
        <v>683</v>
      </c>
      <c r="G9" s="122" t="s">
        <v>684</v>
      </c>
      <c r="H9" s="122" t="s">
        <v>685</v>
      </c>
      <c r="I9" s="122" t="s">
        <v>686</v>
      </c>
      <c r="J9" s="122" t="s">
        <v>687</v>
      </c>
      <c r="K9" s="122" t="s">
        <v>688</v>
      </c>
    </row>
    <row r="10" spans="1:11">
      <c r="A10" s="123">
        <v>1</v>
      </c>
      <c r="B10" s="124"/>
      <c r="C10" s="124"/>
      <c r="D10" s="124"/>
      <c r="E10" s="124"/>
      <c r="F10" s="124"/>
      <c r="G10" s="124"/>
      <c r="H10" s="124"/>
      <c r="I10" s="124"/>
      <c r="J10" s="125"/>
      <c r="K10" s="124"/>
    </row>
    <row r="11" spans="1:11">
      <c r="A11" s="123">
        <v>2</v>
      </c>
      <c r="B11" s="124"/>
      <c r="C11" s="124"/>
      <c r="D11" s="124"/>
      <c r="E11" s="124"/>
      <c r="F11" s="124"/>
      <c r="G11" s="124"/>
      <c r="H11" s="124"/>
      <c r="I11" s="124"/>
      <c r="J11" s="125"/>
      <c r="K11" s="124"/>
    </row>
    <row r="12" spans="1:11">
      <c r="A12" s="123">
        <v>3</v>
      </c>
      <c r="B12" s="124"/>
      <c r="C12" s="124"/>
      <c r="D12" s="124"/>
      <c r="E12" s="124"/>
      <c r="F12" s="124"/>
      <c r="G12" s="124"/>
      <c r="H12" s="124"/>
      <c r="I12" s="124"/>
      <c r="J12" s="125"/>
      <c r="K12" s="124"/>
    </row>
    <row r="13" spans="1:11">
      <c r="A13" s="123">
        <v>4</v>
      </c>
      <c r="B13" s="124"/>
      <c r="C13" s="124"/>
      <c r="D13" s="124"/>
      <c r="E13" s="124"/>
      <c r="F13" s="124"/>
      <c r="G13" s="124"/>
      <c r="H13" s="124"/>
      <c r="I13" s="124"/>
      <c r="J13" s="125"/>
      <c r="K13" s="124"/>
    </row>
    <row r="14" spans="1:11">
      <c r="A14" s="123">
        <v>5</v>
      </c>
      <c r="B14" s="124"/>
      <c r="C14" s="124"/>
      <c r="D14" s="124"/>
      <c r="E14" s="124"/>
      <c r="F14" s="124"/>
      <c r="G14" s="124"/>
      <c r="H14" s="124"/>
      <c r="I14" s="124"/>
      <c r="J14" s="125"/>
      <c r="K14" s="124"/>
    </row>
    <row r="15" spans="1:11">
      <c r="A15" s="123">
        <v>6</v>
      </c>
      <c r="B15" s="124"/>
      <c r="C15" s="124"/>
      <c r="D15" s="124"/>
      <c r="E15" s="124"/>
      <c r="F15" s="124"/>
      <c r="G15" s="124"/>
      <c r="H15" s="124"/>
      <c r="I15" s="124"/>
      <c r="J15" s="125"/>
      <c r="K15" s="124"/>
    </row>
    <row r="16" spans="1:11">
      <c r="A16" s="123">
        <v>7</v>
      </c>
      <c r="B16" s="124"/>
      <c r="C16" s="124"/>
      <c r="D16" s="124"/>
      <c r="E16" s="124"/>
      <c r="F16" s="124"/>
      <c r="G16" s="124"/>
      <c r="H16" s="124"/>
      <c r="I16" s="124"/>
      <c r="J16" s="125"/>
      <c r="K16" s="124"/>
    </row>
    <row r="17" spans="1:11">
      <c r="A17" s="123">
        <v>8</v>
      </c>
      <c r="B17" s="124"/>
      <c r="C17" s="124"/>
      <c r="D17" s="124"/>
      <c r="E17" s="124"/>
      <c r="F17" s="124"/>
      <c r="G17" s="124"/>
      <c r="H17" s="124"/>
      <c r="I17" s="124"/>
      <c r="J17" s="125"/>
      <c r="K17" s="124"/>
    </row>
    <row r="18" spans="1:11">
      <c r="A18" s="123">
        <v>9</v>
      </c>
      <c r="B18" s="124"/>
      <c r="C18" s="124"/>
      <c r="D18" s="124"/>
      <c r="E18" s="124"/>
      <c r="F18" s="124"/>
      <c r="G18" s="124"/>
      <c r="H18" s="124"/>
      <c r="I18" s="124"/>
      <c r="J18" s="125"/>
      <c r="K18" s="124"/>
    </row>
    <row r="19" spans="1:11">
      <c r="A19" s="123">
        <v>10</v>
      </c>
      <c r="B19" s="124"/>
      <c r="C19" s="124"/>
      <c r="D19" s="124"/>
      <c r="E19" s="124"/>
      <c r="F19" s="124"/>
      <c r="G19" s="124"/>
      <c r="H19" s="124"/>
      <c r="I19" s="124"/>
      <c r="J19" s="125"/>
      <c r="K19" s="124"/>
    </row>
    <row r="20" spans="1:11">
      <c r="A20" s="123">
        <v>11</v>
      </c>
      <c r="B20" s="124"/>
      <c r="C20" s="124"/>
      <c r="D20" s="124"/>
      <c r="E20" s="124"/>
      <c r="F20" s="124"/>
      <c r="G20" s="124"/>
      <c r="H20" s="124"/>
      <c r="I20" s="124"/>
      <c r="J20" s="125"/>
      <c r="K20" s="124"/>
    </row>
    <row r="21" spans="1:11">
      <c r="A21" s="123">
        <v>12</v>
      </c>
      <c r="B21" s="124"/>
      <c r="C21" s="124"/>
      <c r="D21" s="124"/>
      <c r="E21" s="124"/>
      <c r="F21" s="124"/>
      <c r="G21" s="124"/>
      <c r="H21" s="124"/>
      <c r="I21" s="124"/>
      <c r="J21" s="125"/>
      <c r="K21" s="124"/>
    </row>
    <row r="22" spans="1:11">
      <c r="A22" s="123">
        <v>13</v>
      </c>
      <c r="B22" s="124"/>
      <c r="C22" s="124"/>
      <c r="D22" s="124"/>
      <c r="E22" s="124"/>
      <c r="F22" s="124"/>
      <c r="G22" s="124"/>
      <c r="H22" s="124"/>
      <c r="I22" s="124"/>
      <c r="J22" s="125"/>
      <c r="K22" s="124"/>
    </row>
    <row r="23" spans="1:11">
      <c r="A23" s="123">
        <v>14</v>
      </c>
      <c r="B23" s="124"/>
      <c r="C23" s="124"/>
      <c r="D23" s="124"/>
      <c r="E23" s="124"/>
      <c r="F23" s="124"/>
      <c r="G23" s="124"/>
      <c r="H23" s="124"/>
      <c r="I23" s="124"/>
      <c r="J23" s="125"/>
      <c r="K23" s="124"/>
    </row>
    <row r="24" spans="1:11">
      <c r="A24" s="123">
        <v>15</v>
      </c>
      <c r="B24" s="124"/>
      <c r="C24" s="124"/>
      <c r="D24" s="124"/>
      <c r="E24" s="124"/>
      <c r="F24" s="124"/>
      <c r="G24" s="124"/>
      <c r="H24" s="124"/>
      <c r="I24" s="124"/>
      <c r="J24" s="125"/>
      <c r="K24" s="124"/>
    </row>
    <row r="25" spans="1:11">
      <c r="A25" s="123">
        <v>16</v>
      </c>
      <c r="B25" s="126"/>
      <c r="C25" s="126"/>
      <c r="D25" s="126"/>
      <c r="E25" s="126"/>
      <c r="F25" s="126"/>
      <c r="G25" s="126"/>
      <c r="H25" s="126"/>
      <c r="I25" s="126"/>
      <c r="J25" s="127"/>
      <c r="K25" s="126"/>
    </row>
    <row r="26" spans="1:11">
      <c r="A26" s="123">
        <v>17</v>
      </c>
      <c r="B26" s="126"/>
      <c r="C26" s="126"/>
      <c r="D26" s="126"/>
      <c r="E26" s="126"/>
      <c r="F26" s="126"/>
      <c r="G26" s="126"/>
      <c r="H26" s="126"/>
      <c r="I26" s="126"/>
      <c r="J26" s="127"/>
      <c r="K26" s="126"/>
    </row>
    <row r="27" spans="1:11">
      <c r="A27" s="123">
        <v>18</v>
      </c>
      <c r="B27" s="126"/>
      <c r="C27" s="126"/>
      <c r="D27" s="126"/>
      <c r="E27" s="126"/>
      <c r="F27" s="126"/>
      <c r="G27" s="126"/>
      <c r="H27" s="126"/>
      <c r="I27" s="126"/>
      <c r="J27" s="127"/>
      <c r="K27" s="126"/>
    </row>
    <row r="28" spans="1:11">
      <c r="A28" s="123">
        <v>19</v>
      </c>
      <c r="B28" s="126"/>
      <c r="C28" s="126"/>
      <c r="D28" s="126"/>
      <c r="E28" s="126"/>
      <c r="F28" s="126"/>
      <c r="G28" s="126"/>
      <c r="H28" s="126"/>
      <c r="I28" s="126"/>
      <c r="J28" s="127"/>
      <c r="K28" s="126"/>
    </row>
    <row r="29" spans="1:11">
      <c r="A29" s="123">
        <v>20</v>
      </c>
      <c r="B29" s="126"/>
      <c r="C29" s="126"/>
      <c r="D29" s="126"/>
      <c r="E29" s="126"/>
      <c r="F29" s="126"/>
      <c r="G29" s="126"/>
      <c r="H29" s="126"/>
      <c r="I29" s="126"/>
      <c r="J29" s="127"/>
      <c r="K29" s="126"/>
    </row>
    <row r="30" spans="1:11">
      <c r="A30" s="123">
        <v>21</v>
      </c>
      <c r="B30" s="126"/>
      <c r="C30" s="126"/>
      <c r="D30" s="126"/>
      <c r="E30" s="126"/>
      <c r="F30" s="126"/>
      <c r="G30" s="126"/>
      <c r="H30" s="126"/>
      <c r="I30" s="126"/>
      <c r="J30" s="127"/>
      <c r="K30" s="126"/>
    </row>
    <row r="31" spans="1:11">
      <c r="A31" s="123">
        <v>22</v>
      </c>
      <c r="B31" s="126"/>
      <c r="C31" s="126"/>
      <c r="D31" s="126"/>
      <c r="E31" s="126"/>
      <c r="F31" s="126"/>
      <c r="G31" s="126"/>
      <c r="H31" s="126"/>
      <c r="I31" s="126"/>
      <c r="J31" s="127"/>
      <c r="K31" s="126"/>
    </row>
    <row r="32" spans="1:11">
      <c r="A32" s="123">
        <v>23</v>
      </c>
      <c r="B32" s="126"/>
      <c r="C32" s="126"/>
      <c r="D32" s="126"/>
      <c r="E32" s="126"/>
      <c r="F32" s="126"/>
      <c r="G32" s="126"/>
      <c r="H32" s="126"/>
      <c r="I32" s="126"/>
      <c r="J32" s="127"/>
      <c r="K32" s="126"/>
    </row>
    <row r="33" spans="1:11">
      <c r="A33" s="123">
        <v>24</v>
      </c>
      <c r="B33" s="126"/>
      <c r="C33" s="126"/>
      <c r="D33" s="126"/>
      <c r="E33" s="126"/>
      <c r="F33" s="126"/>
      <c r="G33" s="126"/>
      <c r="H33" s="126"/>
      <c r="I33" s="126"/>
      <c r="J33" s="127"/>
      <c r="K33" s="126"/>
    </row>
    <row r="34" spans="1:11">
      <c r="A34" s="123">
        <v>25</v>
      </c>
      <c r="B34" s="126"/>
      <c r="C34" s="126"/>
      <c r="D34" s="126"/>
      <c r="E34" s="126"/>
      <c r="F34" s="126"/>
      <c r="G34" s="126"/>
      <c r="H34" s="126"/>
      <c r="I34" s="126"/>
      <c r="J34" s="127"/>
      <c r="K34" s="126"/>
    </row>
    <row r="36" spans="1:11">
      <c r="A36" s="220" t="s">
        <v>689</v>
      </c>
      <c r="B36" s="220"/>
      <c r="C36" s="220"/>
      <c r="D36" s="220"/>
      <c r="E36" s="220"/>
      <c r="F36" s="220"/>
      <c r="G36" s="220"/>
      <c r="H36" s="220"/>
      <c r="I36" s="220"/>
      <c r="J36" s="220"/>
      <c r="K36" s="220"/>
    </row>
    <row r="37" spans="1:11">
      <c r="A37" s="220"/>
      <c r="B37" s="220"/>
      <c r="C37" s="220"/>
      <c r="D37" s="220"/>
      <c r="E37" s="220"/>
      <c r="F37" s="220"/>
      <c r="G37" s="220"/>
      <c r="H37" s="220"/>
      <c r="I37" s="220"/>
      <c r="J37" s="220"/>
      <c r="K37" s="220"/>
    </row>
  </sheetData>
  <mergeCells count="3">
    <mergeCell ref="A8:A9"/>
    <mergeCell ref="B8:K8"/>
    <mergeCell ref="A36:K37"/>
  </mergeCells>
  <pageMargins left="0.7" right="0.7" top="0.75" bottom="0.75" header="0.3" footer="0.3"/>
  <pageSetup paperSize="9" scale="6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11"/>
  <sheetViews>
    <sheetView workbookViewId="0">
      <selection activeCell="F8" sqref="F8"/>
    </sheetView>
  </sheetViews>
  <sheetFormatPr baseColWidth="10" defaultRowHeight="15"/>
  <cols>
    <col min="2" max="2" width="14.140625" customWidth="1"/>
    <col min="3" max="3" width="60.7109375" customWidth="1"/>
    <col min="6" max="6" width="31.5703125" customWidth="1"/>
    <col min="9" max="9" width="33.140625" customWidth="1"/>
  </cols>
  <sheetData>
    <row r="2" spans="3:9" ht="15.75" thickBot="1"/>
    <row r="3" spans="3:9" ht="15.75" thickBot="1">
      <c r="C3" s="42" t="s">
        <v>66</v>
      </c>
      <c r="F3" s="42" t="s">
        <v>66</v>
      </c>
      <c r="I3" s="42" t="s">
        <v>66</v>
      </c>
    </row>
    <row r="4" spans="3:9" ht="15.75" customHeight="1" thickBot="1">
      <c r="C4" s="43" t="s">
        <v>78</v>
      </c>
    </row>
    <row r="5" spans="3:9" ht="36.75" customHeight="1" thickBot="1">
      <c r="C5" s="39" t="s">
        <v>118</v>
      </c>
    </row>
    <row r="6" spans="3:9" ht="24.75" customHeight="1" thickBot="1">
      <c r="C6" s="39" t="s">
        <v>119</v>
      </c>
    </row>
    <row r="7" spans="3:9" ht="15.75" customHeight="1" thickBot="1">
      <c r="C7" s="41" t="s">
        <v>79</v>
      </c>
    </row>
    <row r="8" spans="3:9" ht="15.75" thickBot="1">
      <c r="C8" s="39" t="s">
        <v>63</v>
      </c>
    </row>
    <row r="9" spans="3:9" ht="15.75" thickBot="1">
      <c r="C9" s="40" t="s">
        <v>69</v>
      </c>
    </row>
    <row r="10" spans="3:9">
      <c r="C10" s="221" t="s">
        <v>86</v>
      </c>
    </row>
    <row r="11" spans="3:9" ht="7.5" customHeight="1" thickBot="1">
      <c r="C11" s="222"/>
    </row>
  </sheetData>
  <mergeCells count="1">
    <mergeCell ref="C10:C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L27" sqref="L27"/>
    </sheetView>
  </sheetViews>
  <sheetFormatPr baseColWidth="10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D28" sqref="D28"/>
    </sheetView>
  </sheetViews>
  <sheetFormatPr baseColWidth="10" defaultRowHeight="15"/>
  <cols>
    <col min="1" max="1" width="15.28515625" customWidth="1"/>
    <col min="2" max="2" width="41.85546875" customWidth="1"/>
    <col min="3" max="3" width="34.42578125" customWidth="1"/>
    <col min="4" max="4" width="67.5703125" customWidth="1"/>
  </cols>
  <sheetData>
    <row r="1" spans="1:4">
      <c r="A1" t="s">
        <v>67</v>
      </c>
      <c r="B1" t="s">
        <v>92</v>
      </c>
      <c r="C1" t="s">
        <v>83</v>
      </c>
      <c r="D1" t="s">
        <v>84</v>
      </c>
    </row>
    <row r="2" spans="1:4">
      <c r="A2" t="s">
        <v>91</v>
      </c>
      <c r="B2" t="s">
        <v>63</v>
      </c>
      <c r="D2" s="17" t="s">
        <v>93</v>
      </c>
    </row>
    <row r="3" spans="1:4">
      <c r="A3" t="s">
        <v>68</v>
      </c>
      <c r="B3" t="s">
        <v>69</v>
      </c>
      <c r="D3" s="17" t="s">
        <v>94</v>
      </c>
    </row>
    <row r="4" spans="1:4">
      <c r="D4" s="17" t="s">
        <v>95</v>
      </c>
    </row>
    <row r="5" spans="1:4">
      <c r="D5" s="17" t="s">
        <v>96</v>
      </c>
    </row>
    <row r="6" spans="1:4">
      <c r="D6" s="17" t="s">
        <v>97</v>
      </c>
    </row>
    <row r="7" spans="1:4">
      <c r="D7" s="17" t="s">
        <v>98</v>
      </c>
    </row>
    <row r="8" spans="1:4">
      <c r="D8" s="17" t="s">
        <v>99</v>
      </c>
    </row>
    <row r="9" spans="1:4">
      <c r="D9" s="17" t="s">
        <v>100</v>
      </c>
    </row>
    <row r="10" spans="1:4">
      <c r="D10" s="17" t="s">
        <v>101</v>
      </c>
    </row>
    <row r="11" spans="1:4">
      <c r="D11" s="17" t="s">
        <v>102</v>
      </c>
    </row>
    <row r="12" spans="1:4">
      <c r="D12" s="17" t="s">
        <v>103</v>
      </c>
    </row>
    <row r="13" spans="1:4">
      <c r="D13" s="17" t="s">
        <v>104</v>
      </c>
    </row>
    <row r="14" spans="1:4">
      <c r="D14" s="17" t="s">
        <v>36</v>
      </c>
    </row>
    <row r="15" spans="1:4">
      <c r="D15" s="17" t="s">
        <v>34</v>
      </c>
    </row>
    <row r="16" spans="1:4">
      <c r="D16" s="17" t="s">
        <v>114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topLeftCell="A243" workbookViewId="0">
      <selection activeCell="G8" sqref="G8"/>
    </sheetView>
  </sheetViews>
  <sheetFormatPr baseColWidth="10" defaultRowHeight="15"/>
  <sheetData>
    <row r="1" spans="1:4" ht="40.5">
      <c r="A1" s="32"/>
      <c r="B1" s="32" t="s">
        <v>88</v>
      </c>
      <c r="C1" s="32" t="s">
        <v>138</v>
      </c>
      <c r="D1" s="33" t="s">
        <v>139</v>
      </c>
    </row>
    <row r="2" spans="1:4">
      <c r="A2" s="34">
        <v>1</v>
      </c>
      <c r="B2" s="34" t="s">
        <v>137</v>
      </c>
      <c r="C2" s="35" t="s">
        <v>140</v>
      </c>
      <c r="D2" s="36" t="s">
        <v>141</v>
      </c>
    </row>
    <row r="3" spans="1:4" ht="25.5">
      <c r="A3" s="34">
        <v>2</v>
      </c>
      <c r="B3" s="34" t="s">
        <v>142</v>
      </c>
      <c r="C3" s="35" t="s">
        <v>143</v>
      </c>
      <c r="D3" s="37" t="s">
        <v>144</v>
      </c>
    </row>
    <row r="4" spans="1:4">
      <c r="A4" s="34">
        <v>3</v>
      </c>
      <c r="B4" s="34" t="s">
        <v>145</v>
      </c>
      <c r="C4" s="35" t="s">
        <v>146</v>
      </c>
      <c r="D4" s="36" t="s">
        <v>141</v>
      </c>
    </row>
    <row r="5" spans="1:4">
      <c r="A5" s="34">
        <v>4</v>
      </c>
      <c r="B5" s="34" t="s">
        <v>147</v>
      </c>
      <c r="C5" s="35" t="s">
        <v>148</v>
      </c>
      <c r="D5" s="36" t="s">
        <v>149</v>
      </c>
    </row>
    <row r="6" spans="1:4" ht="27">
      <c r="A6" s="34">
        <v>5</v>
      </c>
      <c r="B6" s="34" t="s">
        <v>150</v>
      </c>
      <c r="C6" s="35" t="s">
        <v>151</v>
      </c>
      <c r="D6" s="36" t="s">
        <v>149</v>
      </c>
    </row>
    <row r="7" spans="1:4" ht="25.5">
      <c r="A7" s="34">
        <v>6</v>
      </c>
      <c r="B7" s="34" t="s">
        <v>152</v>
      </c>
      <c r="C7" s="35" t="s">
        <v>153</v>
      </c>
      <c r="D7" s="36" t="s">
        <v>149</v>
      </c>
    </row>
    <row r="8" spans="1:4" ht="40.5">
      <c r="A8" s="34">
        <v>7</v>
      </c>
      <c r="B8" s="34" t="s">
        <v>154</v>
      </c>
      <c r="C8" s="35" t="s">
        <v>155</v>
      </c>
      <c r="D8" s="37" t="s">
        <v>156</v>
      </c>
    </row>
    <row r="9" spans="1:4">
      <c r="A9" s="34">
        <v>8</v>
      </c>
      <c r="B9" s="34" t="s">
        <v>157</v>
      </c>
      <c r="C9" s="35" t="s">
        <v>158</v>
      </c>
      <c r="D9" s="37" t="s">
        <v>156</v>
      </c>
    </row>
    <row r="10" spans="1:4" ht="25.5">
      <c r="A10" s="34">
        <v>9</v>
      </c>
      <c r="B10" s="34" t="s">
        <v>159</v>
      </c>
      <c r="C10" s="35" t="s">
        <v>160</v>
      </c>
      <c r="D10" s="37" t="s">
        <v>161</v>
      </c>
    </row>
    <row r="11" spans="1:4">
      <c r="A11" s="34">
        <v>10</v>
      </c>
      <c r="B11" s="34" t="s">
        <v>162</v>
      </c>
      <c r="C11" s="35" t="s">
        <v>163</v>
      </c>
      <c r="D11" s="37" t="s">
        <v>156</v>
      </c>
    </row>
    <row r="12" spans="1:4">
      <c r="A12" s="34">
        <v>11</v>
      </c>
      <c r="B12" s="34" t="s">
        <v>164</v>
      </c>
      <c r="C12" s="35" t="s">
        <v>165</v>
      </c>
      <c r="D12" s="36" t="s">
        <v>149</v>
      </c>
    </row>
    <row r="13" spans="1:4" ht="25.5">
      <c r="A13" s="34">
        <v>12</v>
      </c>
      <c r="B13" s="34" t="s">
        <v>166</v>
      </c>
      <c r="C13" s="35" t="s">
        <v>167</v>
      </c>
      <c r="D13" s="37" t="s">
        <v>161</v>
      </c>
    </row>
    <row r="14" spans="1:4" ht="25.5">
      <c r="A14" s="34">
        <v>13</v>
      </c>
      <c r="B14" s="34" t="s">
        <v>168</v>
      </c>
      <c r="C14" s="35" t="s">
        <v>169</v>
      </c>
      <c r="D14" s="37" t="s">
        <v>161</v>
      </c>
    </row>
    <row r="15" spans="1:4" ht="25.5">
      <c r="A15" s="34">
        <v>14</v>
      </c>
      <c r="B15" s="34" t="s">
        <v>170</v>
      </c>
      <c r="C15" s="35" t="s">
        <v>171</v>
      </c>
      <c r="D15" s="37" t="s">
        <v>161</v>
      </c>
    </row>
    <row r="16" spans="1:4" ht="40.5">
      <c r="A16" s="34">
        <v>15</v>
      </c>
      <c r="B16" s="34" t="s">
        <v>172</v>
      </c>
      <c r="C16" s="35" t="s">
        <v>173</v>
      </c>
      <c r="D16" s="37" t="s">
        <v>156</v>
      </c>
    </row>
    <row r="17" spans="1:4" ht="38.25">
      <c r="A17" s="34">
        <v>16</v>
      </c>
      <c r="B17" s="34" t="s">
        <v>174</v>
      </c>
      <c r="C17" s="35" t="s">
        <v>175</v>
      </c>
      <c r="D17" s="37" t="s">
        <v>156</v>
      </c>
    </row>
    <row r="18" spans="1:4" ht="25.5">
      <c r="A18" s="34">
        <v>17</v>
      </c>
      <c r="B18" s="34" t="s">
        <v>176</v>
      </c>
      <c r="C18" s="35" t="s">
        <v>177</v>
      </c>
      <c r="D18" s="37" t="s">
        <v>161</v>
      </c>
    </row>
    <row r="19" spans="1:4">
      <c r="A19" s="34">
        <v>18</v>
      </c>
      <c r="B19" s="34" t="s">
        <v>178</v>
      </c>
      <c r="C19" s="35" t="s">
        <v>179</v>
      </c>
      <c r="D19" s="37" t="s">
        <v>156</v>
      </c>
    </row>
    <row r="20" spans="1:4">
      <c r="A20" s="34">
        <v>19</v>
      </c>
      <c r="B20" s="34" t="s">
        <v>180</v>
      </c>
      <c r="C20" s="35" t="s">
        <v>181</v>
      </c>
      <c r="D20" s="37" t="s">
        <v>161</v>
      </c>
    </row>
    <row r="21" spans="1:4">
      <c r="A21" s="34">
        <v>20</v>
      </c>
      <c r="B21" s="34" t="s">
        <v>182</v>
      </c>
      <c r="C21" s="35" t="s">
        <v>183</v>
      </c>
      <c r="D21" s="36" t="s">
        <v>149</v>
      </c>
    </row>
    <row r="22" spans="1:4">
      <c r="A22" s="34">
        <v>21</v>
      </c>
      <c r="B22" s="34" t="s">
        <v>184</v>
      </c>
      <c r="C22" s="35" t="s">
        <v>185</v>
      </c>
      <c r="D22" s="36" t="s">
        <v>149</v>
      </c>
    </row>
    <row r="23" spans="1:4" ht="25.5">
      <c r="A23" s="34">
        <v>22</v>
      </c>
      <c r="B23" s="34" t="s">
        <v>186</v>
      </c>
      <c r="C23" s="35" t="s">
        <v>187</v>
      </c>
      <c r="D23" s="37" t="s">
        <v>161</v>
      </c>
    </row>
    <row r="24" spans="1:4" ht="38.25">
      <c r="A24" s="34">
        <v>23</v>
      </c>
      <c r="B24" s="34" t="s">
        <v>188</v>
      </c>
      <c r="C24" s="35" t="s">
        <v>189</v>
      </c>
      <c r="D24" s="37" t="s">
        <v>190</v>
      </c>
    </row>
    <row r="25" spans="1:4" ht="27">
      <c r="A25" s="34">
        <v>24</v>
      </c>
      <c r="B25" s="34" t="s">
        <v>191</v>
      </c>
      <c r="C25" s="35" t="s">
        <v>192</v>
      </c>
      <c r="D25" s="37" t="s">
        <v>156</v>
      </c>
    </row>
    <row r="26" spans="1:4" ht="27">
      <c r="A26" s="34">
        <v>25</v>
      </c>
      <c r="B26" s="34" t="s">
        <v>193</v>
      </c>
      <c r="C26" s="35" t="s">
        <v>194</v>
      </c>
      <c r="D26" s="37" t="s">
        <v>156</v>
      </c>
    </row>
    <row r="27" spans="1:4">
      <c r="A27" s="34">
        <v>26</v>
      </c>
      <c r="B27" s="34" t="s">
        <v>195</v>
      </c>
      <c r="C27" s="35" t="s">
        <v>196</v>
      </c>
      <c r="D27" s="37" t="s">
        <v>156</v>
      </c>
    </row>
    <row r="28" spans="1:4" ht="25.5">
      <c r="A28" s="34">
        <v>27</v>
      </c>
      <c r="B28" s="34" t="s">
        <v>197</v>
      </c>
      <c r="C28" s="35" t="s">
        <v>198</v>
      </c>
      <c r="D28" s="37" t="s">
        <v>144</v>
      </c>
    </row>
    <row r="29" spans="1:4">
      <c r="A29" s="34">
        <v>28</v>
      </c>
      <c r="B29" s="34" t="s">
        <v>199</v>
      </c>
      <c r="C29" s="35" t="s">
        <v>200</v>
      </c>
      <c r="D29" s="37" t="s">
        <v>190</v>
      </c>
    </row>
    <row r="30" spans="1:4">
      <c r="A30" s="34">
        <v>29</v>
      </c>
      <c r="B30" s="34" t="s">
        <v>201</v>
      </c>
      <c r="C30" s="35" t="s">
        <v>202</v>
      </c>
      <c r="D30" s="37" t="s">
        <v>190</v>
      </c>
    </row>
    <row r="31" spans="1:4" ht="27">
      <c r="A31" s="34">
        <v>30</v>
      </c>
      <c r="B31" s="34" t="s">
        <v>203</v>
      </c>
      <c r="C31" s="35" t="s">
        <v>204</v>
      </c>
      <c r="D31" s="37" t="s">
        <v>190</v>
      </c>
    </row>
    <row r="32" spans="1:4">
      <c r="A32" s="34">
        <v>31</v>
      </c>
      <c r="B32" s="34" t="s">
        <v>205</v>
      </c>
      <c r="C32" s="35" t="s">
        <v>206</v>
      </c>
      <c r="D32" s="37" t="s">
        <v>190</v>
      </c>
    </row>
    <row r="33" spans="1:4">
      <c r="A33" s="34">
        <v>32</v>
      </c>
      <c r="B33" s="34" t="s">
        <v>207</v>
      </c>
      <c r="C33" s="35" t="s">
        <v>208</v>
      </c>
      <c r="D33" s="36" t="s">
        <v>141</v>
      </c>
    </row>
    <row r="34" spans="1:4">
      <c r="A34" s="34">
        <v>33</v>
      </c>
      <c r="B34" s="34" t="s">
        <v>209</v>
      </c>
      <c r="C34" s="35" t="s">
        <v>210</v>
      </c>
      <c r="D34" s="36" t="s">
        <v>141</v>
      </c>
    </row>
    <row r="35" spans="1:4" ht="27">
      <c r="A35" s="34">
        <v>34</v>
      </c>
      <c r="B35" s="34" t="s">
        <v>211</v>
      </c>
      <c r="C35" s="35" t="s">
        <v>212</v>
      </c>
      <c r="D35" s="37" t="s">
        <v>156</v>
      </c>
    </row>
    <row r="36" spans="1:4" ht="54">
      <c r="A36" s="34">
        <v>35</v>
      </c>
      <c r="B36" s="34" t="s">
        <v>213</v>
      </c>
      <c r="C36" s="35" t="s">
        <v>214</v>
      </c>
      <c r="D36" s="37" t="s">
        <v>190</v>
      </c>
    </row>
    <row r="37" spans="1:4" ht="25.5">
      <c r="A37" s="34">
        <v>36</v>
      </c>
      <c r="B37" s="34" t="s">
        <v>215</v>
      </c>
      <c r="C37" s="35" t="s">
        <v>216</v>
      </c>
      <c r="D37" s="37" t="s">
        <v>190</v>
      </c>
    </row>
    <row r="38" spans="1:4">
      <c r="A38" s="34">
        <v>37</v>
      </c>
      <c r="B38" s="34" t="s">
        <v>217</v>
      </c>
      <c r="C38" s="35" t="s">
        <v>218</v>
      </c>
      <c r="D38" s="37" t="s">
        <v>161</v>
      </c>
    </row>
    <row r="39" spans="1:4" ht="25.5">
      <c r="A39" s="34">
        <v>38</v>
      </c>
      <c r="B39" s="34" t="s">
        <v>219</v>
      </c>
      <c r="C39" s="35" t="s">
        <v>220</v>
      </c>
      <c r="D39" s="37" t="s">
        <v>161</v>
      </c>
    </row>
    <row r="40" spans="1:4">
      <c r="A40" s="34">
        <v>39</v>
      </c>
      <c r="B40" s="34" t="s">
        <v>221</v>
      </c>
      <c r="C40" s="35" t="s">
        <v>222</v>
      </c>
      <c r="D40" s="37" t="s">
        <v>161</v>
      </c>
    </row>
    <row r="41" spans="1:4">
      <c r="A41" s="34">
        <v>40</v>
      </c>
      <c r="B41" s="34" t="s">
        <v>223</v>
      </c>
      <c r="C41" s="35" t="s">
        <v>224</v>
      </c>
      <c r="D41" s="37" t="s">
        <v>156</v>
      </c>
    </row>
    <row r="42" spans="1:4">
      <c r="A42" s="34">
        <v>41</v>
      </c>
      <c r="B42" s="34" t="s">
        <v>225</v>
      </c>
      <c r="C42" s="35" t="s">
        <v>226</v>
      </c>
      <c r="D42" s="37" t="s">
        <v>156</v>
      </c>
    </row>
    <row r="43" spans="1:4">
      <c r="A43" s="34">
        <v>42</v>
      </c>
      <c r="B43" s="34" t="s">
        <v>227</v>
      </c>
      <c r="C43" s="35" t="s">
        <v>228</v>
      </c>
      <c r="D43" s="37" t="s">
        <v>161</v>
      </c>
    </row>
    <row r="44" spans="1:4">
      <c r="A44" s="34">
        <v>43</v>
      </c>
      <c r="B44" s="34" t="s">
        <v>229</v>
      </c>
      <c r="C44" s="35" t="s">
        <v>230</v>
      </c>
      <c r="D44" s="37" t="s">
        <v>190</v>
      </c>
    </row>
    <row r="45" spans="1:4">
      <c r="A45" s="34">
        <v>44</v>
      </c>
      <c r="B45" s="34" t="s">
        <v>231</v>
      </c>
      <c r="C45" s="35" t="s">
        <v>232</v>
      </c>
      <c r="D45" s="37" t="s">
        <v>156</v>
      </c>
    </row>
    <row r="46" spans="1:4" ht="27">
      <c r="A46" s="34">
        <v>45</v>
      </c>
      <c r="B46" s="34" t="s">
        <v>233</v>
      </c>
      <c r="C46" s="35" t="s">
        <v>234</v>
      </c>
      <c r="D46" s="37" t="s">
        <v>156</v>
      </c>
    </row>
    <row r="47" spans="1:4">
      <c r="A47" s="34">
        <v>46</v>
      </c>
      <c r="B47" s="34" t="s">
        <v>235</v>
      </c>
      <c r="C47" s="35" t="s">
        <v>236</v>
      </c>
      <c r="D47" s="37" t="s">
        <v>161</v>
      </c>
    </row>
    <row r="48" spans="1:4">
      <c r="A48" s="34">
        <v>47</v>
      </c>
      <c r="B48" s="34" t="s">
        <v>237</v>
      </c>
      <c r="C48" s="35" t="s">
        <v>238</v>
      </c>
      <c r="D48" s="37" t="s">
        <v>190</v>
      </c>
    </row>
    <row r="49" spans="1:4" ht="27">
      <c r="A49" s="34">
        <v>48</v>
      </c>
      <c r="B49" s="34" t="s">
        <v>239</v>
      </c>
      <c r="C49" s="35" t="s">
        <v>240</v>
      </c>
      <c r="D49" s="36" t="s">
        <v>141</v>
      </c>
    </row>
    <row r="50" spans="1:4">
      <c r="A50" s="34">
        <v>49</v>
      </c>
      <c r="B50" s="34" t="s">
        <v>241</v>
      </c>
      <c r="C50" s="35" t="s">
        <v>242</v>
      </c>
      <c r="D50" s="37" t="s">
        <v>190</v>
      </c>
    </row>
    <row r="51" spans="1:4" ht="25.5">
      <c r="A51" s="34">
        <v>50</v>
      </c>
      <c r="B51" s="34" t="s">
        <v>243</v>
      </c>
      <c r="C51" s="35" t="s">
        <v>244</v>
      </c>
      <c r="D51" s="37" t="s">
        <v>161</v>
      </c>
    </row>
    <row r="52" spans="1:4" ht="27">
      <c r="A52" s="34">
        <v>51</v>
      </c>
      <c r="B52" s="34" t="s">
        <v>245</v>
      </c>
      <c r="C52" s="35" t="s">
        <v>246</v>
      </c>
      <c r="D52" s="37" t="s">
        <v>156</v>
      </c>
    </row>
    <row r="53" spans="1:4">
      <c r="A53" s="34">
        <v>52</v>
      </c>
      <c r="B53" s="34" t="s">
        <v>247</v>
      </c>
      <c r="C53" s="35" t="s">
        <v>248</v>
      </c>
      <c r="D53" s="36" t="s">
        <v>141</v>
      </c>
    </row>
    <row r="54" spans="1:4">
      <c r="A54" s="34">
        <v>53</v>
      </c>
      <c r="B54" s="34" t="s">
        <v>249</v>
      </c>
      <c r="C54" s="35" t="s">
        <v>250</v>
      </c>
      <c r="D54" s="36" t="s">
        <v>149</v>
      </c>
    </row>
    <row r="55" spans="1:4">
      <c r="A55" s="34">
        <v>54</v>
      </c>
      <c r="B55" s="34" t="s">
        <v>251</v>
      </c>
      <c r="C55" s="35" t="s">
        <v>252</v>
      </c>
      <c r="D55" s="37" t="s">
        <v>161</v>
      </c>
    </row>
    <row r="56" spans="1:4">
      <c r="A56" s="34">
        <v>55</v>
      </c>
      <c r="B56" s="34" t="s">
        <v>253</v>
      </c>
      <c r="C56" s="35" t="s">
        <v>254</v>
      </c>
      <c r="D56" s="36" t="s">
        <v>149</v>
      </c>
    </row>
    <row r="57" spans="1:4">
      <c r="A57" s="34">
        <v>56</v>
      </c>
      <c r="B57" s="34" t="s">
        <v>255</v>
      </c>
      <c r="C57" s="35" t="s">
        <v>256</v>
      </c>
      <c r="D57" s="37" t="s">
        <v>144</v>
      </c>
    </row>
    <row r="58" spans="1:4" ht="27">
      <c r="A58" s="34">
        <v>57</v>
      </c>
      <c r="B58" s="34" t="s">
        <v>257</v>
      </c>
      <c r="C58" s="35" t="s">
        <v>258</v>
      </c>
      <c r="D58" s="37" t="s">
        <v>190</v>
      </c>
    </row>
    <row r="59" spans="1:4">
      <c r="A59" s="34">
        <v>58</v>
      </c>
      <c r="B59" s="34" t="s">
        <v>259</v>
      </c>
      <c r="C59" s="35" t="s">
        <v>260</v>
      </c>
      <c r="D59" s="37" t="s">
        <v>144</v>
      </c>
    </row>
    <row r="60" spans="1:4">
      <c r="A60" s="34">
        <v>59</v>
      </c>
      <c r="B60" s="34" t="s">
        <v>261</v>
      </c>
      <c r="C60" s="35" t="s">
        <v>262</v>
      </c>
      <c r="D60" s="37" t="s">
        <v>190</v>
      </c>
    </row>
    <row r="61" spans="1:4">
      <c r="A61" s="34">
        <v>60</v>
      </c>
      <c r="B61" s="34" t="s">
        <v>263</v>
      </c>
      <c r="C61" s="35" t="s">
        <v>264</v>
      </c>
      <c r="D61" s="37" t="s">
        <v>144</v>
      </c>
    </row>
    <row r="62" spans="1:4">
      <c r="A62" s="34">
        <v>61</v>
      </c>
      <c r="B62" s="34" t="s">
        <v>265</v>
      </c>
      <c r="C62" s="35" t="s">
        <v>266</v>
      </c>
      <c r="D62" s="36" t="s">
        <v>149</v>
      </c>
    </row>
    <row r="63" spans="1:4">
      <c r="A63" s="34">
        <v>62</v>
      </c>
      <c r="B63" s="34" t="s">
        <v>267</v>
      </c>
      <c r="C63" s="35" t="s">
        <v>268</v>
      </c>
      <c r="D63" s="37" t="s">
        <v>144</v>
      </c>
    </row>
    <row r="64" spans="1:4">
      <c r="A64" s="34">
        <v>63</v>
      </c>
      <c r="B64" s="34" t="s">
        <v>269</v>
      </c>
      <c r="C64" s="35" t="s">
        <v>270</v>
      </c>
      <c r="D64" s="37" t="s">
        <v>156</v>
      </c>
    </row>
    <row r="65" spans="1:4" ht="38.25">
      <c r="A65" s="34">
        <v>64</v>
      </c>
      <c r="B65" s="34" t="s">
        <v>271</v>
      </c>
      <c r="C65" s="35" t="s">
        <v>272</v>
      </c>
      <c r="D65" s="37" t="s">
        <v>156</v>
      </c>
    </row>
    <row r="66" spans="1:4" ht="25.5">
      <c r="A66" s="34">
        <v>65</v>
      </c>
      <c r="B66" s="34" t="s">
        <v>273</v>
      </c>
      <c r="C66" s="35" t="s">
        <v>274</v>
      </c>
      <c r="D66" s="37" t="s">
        <v>156</v>
      </c>
    </row>
    <row r="67" spans="1:4" ht="25.5">
      <c r="A67" s="34">
        <v>66</v>
      </c>
      <c r="B67" s="34" t="s">
        <v>275</v>
      </c>
      <c r="C67" s="35" t="s">
        <v>276</v>
      </c>
      <c r="D67" s="37" t="s">
        <v>144</v>
      </c>
    </row>
    <row r="68" spans="1:4" ht="40.5">
      <c r="A68" s="34">
        <v>67</v>
      </c>
      <c r="B68" s="34" t="s">
        <v>277</v>
      </c>
      <c r="C68" s="35" t="s">
        <v>278</v>
      </c>
      <c r="D68" s="36" t="s">
        <v>149</v>
      </c>
    </row>
    <row r="69" spans="1:4">
      <c r="A69" s="34">
        <v>68</v>
      </c>
      <c r="B69" s="34" t="s">
        <v>279</v>
      </c>
      <c r="C69" s="35" t="s">
        <v>280</v>
      </c>
      <c r="D69" s="37" t="s">
        <v>144</v>
      </c>
    </row>
    <row r="70" spans="1:4">
      <c r="A70" s="34">
        <v>69</v>
      </c>
      <c r="B70" s="34" t="s">
        <v>281</v>
      </c>
      <c r="C70" s="35" t="s">
        <v>282</v>
      </c>
      <c r="D70" s="37" t="s">
        <v>144</v>
      </c>
    </row>
    <row r="71" spans="1:4" ht="27">
      <c r="A71" s="34">
        <v>70</v>
      </c>
      <c r="B71" s="34" t="s">
        <v>283</v>
      </c>
      <c r="C71" s="35" t="s">
        <v>284</v>
      </c>
      <c r="D71" s="36" t="s">
        <v>141</v>
      </c>
    </row>
    <row r="72" spans="1:4" ht="25.5">
      <c r="A72" s="34">
        <v>71</v>
      </c>
      <c r="B72" s="34" t="s">
        <v>285</v>
      </c>
      <c r="C72" s="35" t="s">
        <v>286</v>
      </c>
      <c r="D72" s="37" t="s">
        <v>161</v>
      </c>
    </row>
    <row r="73" spans="1:4" ht="25.5">
      <c r="A73" s="34">
        <v>72</v>
      </c>
      <c r="B73" s="34" t="s">
        <v>287</v>
      </c>
      <c r="C73" s="35" t="s">
        <v>288</v>
      </c>
      <c r="D73" s="37" t="s">
        <v>161</v>
      </c>
    </row>
    <row r="74" spans="1:4">
      <c r="A74" s="34">
        <v>73</v>
      </c>
      <c r="B74" s="34" t="s">
        <v>289</v>
      </c>
      <c r="C74" s="35" t="s">
        <v>290</v>
      </c>
      <c r="D74" s="37" t="s">
        <v>161</v>
      </c>
    </row>
    <row r="75" spans="1:4" ht="25.5">
      <c r="A75" s="34">
        <v>74</v>
      </c>
      <c r="B75" s="34" t="s">
        <v>291</v>
      </c>
      <c r="C75" s="35" t="s">
        <v>292</v>
      </c>
      <c r="D75" s="37" t="s">
        <v>161</v>
      </c>
    </row>
    <row r="76" spans="1:4">
      <c r="A76" s="34">
        <v>75</v>
      </c>
      <c r="B76" s="34" t="s">
        <v>293</v>
      </c>
      <c r="C76" s="35" t="s">
        <v>294</v>
      </c>
      <c r="D76" s="37" t="s">
        <v>161</v>
      </c>
    </row>
    <row r="77" spans="1:4" ht="25.5">
      <c r="A77" s="34">
        <v>76</v>
      </c>
      <c r="B77" s="34" t="s">
        <v>295</v>
      </c>
      <c r="C77" s="35" t="s">
        <v>296</v>
      </c>
      <c r="D77" s="37" t="s">
        <v>161</v>
      </c>
    </row>
    <row r="78" spans="1:4" ht="25.5">
      <c r="A78" s="34">
        <v>77</v>
      </c>
      <c r="B78" s="34" t="s">
        <v>297</v>
      </c>
      <c r="C78" s="35" t="s">
        <v>298</v>
      </c>
      <c r="D78" s="37" t="s">
        <v>161</v>
      </c>
    </row>
    <row r="79" spans="1:4">
      <c r="A79" s="34">
        <v>78</v>
      </c>
      <c r="B79" s="34" t="s">
        <v>299</v>
      </c>
      <c r="C79" s="35" t="s">
        <v>300</v>
      </c>
      <c r="D79" s="37" t="s">
        <v>161</v>
      </c>
    </row>
    <row r="80" spans="1:4" ht="25.5">
      <c r="A80" s="34">
        <v>79</v>
      </c>
      <c r="B80" s="34" t="s">
        <v>301</v>
      </c>
      <c r="C80" s="35" t="s">
        <v>302</v>
      </c>
      <c r="D80" s="37" t="s">
        <v>161</v>
      </c>
    </row>
    <row r="81" spans="1:4">
      <c r="A81" s="34">
        <v>80</v>
      </c>
      <c r="B81" s="34" t="s">
        <v>303</v>
      </c>
      <c r="C81" s="35" t="s">
        <v>304</v>
      </c>
      <c r="D81" s="37" t="s">
        <v>156</v>
      </c>
    </row>
    <row r="82" spans="1:4">
      <c r="A82" s="34">
        <v>81</v>
      </c>
      <c r="B82" s="34" t="s">
        <v>305</v>
      </c>
      <c r="C82" s="35" t="s">
        <v>306</v>
      </c>
      <c r="D82" s="37" t="s">
        <v>144</v>
      </c>
    </row>
    <row r="83" spans="1:4" ht="25.5">
      <c r="A83" s="34">
        <v>82</v>
      </c>
      <c r="B83" s="34" t="s">
        <v>307</v>
      </c>
      <c r="C83" s="35" t="s">
        <v>308</v>
      </c>
      <c r="D83" s="37" t="s">
        <v>144</v>
      </c>
    </row>
    <row r="84" spans="1:4" ht="51">
      <c r="A84" s="34">
        <v>83</v>
      </c>
      <c r="B84" s="34" t="s">
        <v>309</v>
      </c>
      <c r="C84" s="35" t="s">
        <v>310</v>
      </c>
      <c r="D84" s="37" t="s">
        <v>311</v>
      </c>
    </row>
    <row r="85" spans="1:4">
      <c r="A85" s="34">
        <v>84</v>
      </c>
      <c r="B85" s="34" t="s">
        <v>312</v>
      </c>
      <c r="C85" s="35" t="s">
        <v>313</v>
      </c>
      <c r="D85" s="37" t="s">
        <v>311</v>
      </c>
    </row>
    <row r="86" spans="1:4" ht="27">
      <c r="A86" s="34">
        <v>85</v>
      </c>
      <c r="B86" s="34" t="s">
        <v>314</v>
      </c>
      <c r="C86" s="35" t="s">
        <v>315</v>
      </c>
      <c r="D86" s="36" t="s">
        <v>149</v>
      </c>
    </row>
    <row r="87" spans="1:4" ht="38.25">
      <c r="A87" s="34">
        <v>86</v>
      </c>
      <c r="B87" s="34" t="s">
        <v>316</v>
      </c>
      <c r="C87" s="35" t="s">
        <v>317</v>
      </c>
      <c r="D87" s="37" t="s">
        <v>311</v>
      </c>
    </row>
    <row r="88" spans="1:4" ht="25.5">
      <c r="A88" s="34">
        <v>87</v>
      </c>
      <c r="B88" s="34" t="s">
        <v>318</v>
      </c>
      <c r="C88" s="35" t="s">
        <v>319</v>
      </c>
      <c r="D88" s="37" t="s">
        <v>311</v>
      </c>
    </row>
    <row r="89" spans="1:4" ht="38.25">
      <c r="A89" s="34">
        <v>88</v>
      </c>
      <c r="B89" s="34" t="s">
        <v>320</v>
      </c>
      <c r="C89" s="35" t="s">
        <v>321</v>
      </c>
      <c r="D89" s="37" t="s">
        <v>156</v>
      </c>
    </row>
    <row r="90" spans="1:4">
      <c r="A90" s="34">
        <v>89</v>
      </c>
      <c r="B90" s="34" t="s">
        <v>322</v>
      </c>
      <c r="C90" s="35" t="s">
        <v>323</v>
      </c>
      <c r="D90" s="37" t="s">
        <v>311</v>
      </c>
    </row>
    <row r="91" spans="1:4">
      <c r="A91" s="34">
        <v>90</v>
      </c>
      <c r="B91" s="34" t="s">
        <v>324</v>
      </c>
      <c r="C91" s="35" t="s">
        <v>325</v>
      </c>
      <c r="D91" s="37" t="s">
        <v>144</v>
      </c>
    </row>
    <row r="92" spans="1:4" ht="25.5">
      <c r="A92" s="34">
        <v>91</v>
      </c>
      <c r="B92" s="34" t="s">
        <v>326</v>
      </c>
      <c r="C92" s="35" t="s">
        <v>327</v>
      </c>
      <c r="D92" s="37" t="s">
        <v>144</v>
      </c>
    </row>
    <row r="93" spans="1:4">
      <c r="A93" s="34">
        <v>92</v>
      </c>
      <c r="B93" s="34" t="s">
        <v>328</v>
      </c>
      <c r="C93" s="35" t="s">
        <v>329</v>
      </c>
      <c r="D93" s="37" t="s">
        <v>144</v>
      </c>
    </row>
    <row r="94" spans="1:4" ht="25.5">
      <c r="A94" s="34">
        <v>93</v>
      </c>
      <c r="B94" s="34" t="s">
        <v>330</v>
      </c>
      <c r="C94" s="35" t="s">
        <v>331</v>
      </c>
      <c r="D94" s="37" t="s">
        <v>144</v>
      </c>
    </row>
    <row r="95" spans="1:4" ht="25.5">
      <c r="A95" s="34">
        <v>94</v>
      </c>
      <c r="B95" s="34" t="s">
        <v>332</v>
      </c>
      <c r="C95" s="35" t="s">
        <v>333</v>
      </c>
      <c r="D95" s="37" t="s">
        <v>144</v>
      </c>
    </row>
    <row r="96" spans="1:4">
      <c r="A96" s="34">
        <v>95</v>
      </c>
      <c r="B96" s="34" t="s">
        <v>334</v>
      </c>
      <c r="C96" s="35" t="s">
        <v>335</v>
      </c>
      <c r="D96" s="36" t="s">
        <v>149</v>
      </c>
    </row>
    <row r="97" spans="1:4">
      <c r="A97" s="34">
        <v>96</v>
      </c>
      <c r="B97" s="34" t="s">
        <v>336</v>
      </c>
      <c r="C97" s="35" t="s">
        <v>337</v>
      </c>
      <c r="D97" s="37" t="s">
        <v>144</v>
      </c>
    </row>
    <row r="98" spans="1:4">
      <c r="A98" s="34">
        <v>97</v>
      </c>
      <c r="B98" s="34" t="s">
        <v>338</v>
      </c>
      <c r="C98" s="35" t="s">
        <v>339</v>
      </c>
      <c r="D98" s="37" t="s">
        <v>144</v>
      </c>
    </row>
    <row r="99" spans="1:4" ht="27">
      <c r="A99" s="34">
        <v>98</v>
      </c>
      <c r="B99" s="34" t="s">
        <v>340</v>
      </c>
      <c r="C99" s="35" t="s">
        <v>341</v>
      </c>
      <c r="D99" s="37" t="s">
        <v>190</v>
      </c>
    </row>
    <row r="100" spans="1:4" ht="25.5">
      <c r="A100" s="34">
        <v>99</v>
      </c>
      <c r="B100" s="34" t="s">
        <v>342</v>
      </c>
      <c r="C100" s="35" t="s">
        <v>343</v>
      </c>
      <c r="D100" s="37" t="s">
        <v>190</v>
      </c>
    </row>
    <row r="101" spans="1:4">
      <c r="A101" s="34">
        <v>100</v>
      </c>
      <c r="B101" s="34" t="s">
        <v>344</v>
      </c>
      <c r="C101" s="35" t="s">
        <v>345</v>
      </c>
      <c r="D101" s="37" t="s">
        <v>190</v>
      </c>
    </row>
    <row r="102" spans="1:4">
      <c r="A102" s="34">
        <v>101</v>
      </c>
      <c r="B102" s="34" t="s">
        <v>346</v>
      </c>
      <c r="C102" s="35" t="s">
        <v>347</v>
      </c>
      <c r="D102" s="36" t="s">
        <v>161</v>
      </c>
    </row>
    <row r="103" spans="1:4">
      <c r="A103" s="34">
        <v>102</v>
      </c>
      <c r="B103" s="34" t="s">
        <v>348</v>
      </c>
      <c r="C103" s="35" t="s">
        <v>349</v>
      </c>
      <c r="D103" s="37" t="s">
        <v>156</v>
      </c>
    </row>
    <row r="104" spans="1:4" ht="25.5">
      <c r="A104" s="34">
        <v>103</v>
      </c>
      <c r="B104" s="34" t="s">
        <v>350</v>
      </c>
      <c r="C104" s="35" t="s">
        <v>351</v>
      </c>
      <c r="D104" s="37" t="s">
        <v>161</v>
      </c>
    </row>
    <row r="105" spans="1:4" ht="25.5">
      <c r="A105" s="34">
        <v>104</v>
      </c>
      <c r="B105" s="34" t="s">
        <v>352</v>
      </c>
      <c r="C105" s="35" t="s">
        <v>353</v>
      </c>
      <c r="D105" s="37" t="s">
        <v>161</v>
      </c>
    </row>
    <row r="106" spans="1:4">
      <c r="A106" s="34">
        <v>105</v>
      </c>
      <c r="B106" s="34" t="s">
        <v>354</v>
      </c>
      <c r="C106" s="35" t="s">
        <v>355</v>
      </c>
      <c r="D106" s="37" t="s">
        <v>161</v>
      </c>
    </row>
    <row r="107" spans="1:4" ht="27">
      <c r="A107" s="34">
        <v>106</v>
      </c>
      <c r="B107" s="34" t="s">
        <v>356</v>
      </c>
      <c r="C107" s="35" t="s">
        <v>357</v>
      </c>
      <c r="D107" s="37" t="s">
        <v>156</v>
      </c>
    </row>
    <row r="108" spans="1:4" ht="38.25">
      <c r="A108" s="34">
        <v>107</v>
      </c>
      <c r="B108" s="34" t="s">
        <v>358</v>
      </c>
      <c r="C108" s="35" t="s">
        <v>359</v>
      </c>
      <c r="D108" s="37" t="s">
        <v>161</v>
      </c>
    </row>
    <row r="109" spans="1:4">
      <c r="A109" s="34">
        <v>108</v>
      </c>
      <c r="B109" s="34" t="s">
        <v>360</v>
      </c>
      <c r="C109" s="35" t="s">
        <v>361</v>
      </c>
      <c r="D109" s="37" t="s">
        <v>161</v>
      </c>
    </row>
    <row r="110" spans="1:4">
      <c r="A110" s="34">
        <v>109</v>
      </c>
      <c r="B110" s="34" t="s">
        <v>362</v>
      </c>
      <c r="C110" s="35" t="s">
        <v>363</v>
      </c>
      <c r="D110" s="37" t="s">
        <v>144</v>
      </c>
    </row>
    <row r="111" spans="1:4">
      <c r="A111" s="34">
        <v>110</v>
      </c>
      <c r="B111" s="34" t="s">
        <v>364</v>
      </c>
      <c r="C111" s="35" t="s">
        <v>365</v>
      </c>
      <c r="D111" s="37" t="s">
        <v>311</v>
      </c>
    </row>
    <row r="112" spans="1:4">
      <c r="A112" s="34">
        <v>111</v>
      </c>
      <c r="B112" s="34" t="s">
        <v>366</v>
      </c>
      <c r="C112" s="35" t="s">
        <v>367</v>
      </c>
      <c r="D112" s="37" t="s">
        <v>311</v>
      </c>
    </row>
    <row r="113" spans="1:4">
      <c r="A113" s="34">
        <v>112</v>
      </c>
      <c r="B113" s="34" t="s">
        <v>368</v>
      </c>
      <c r="C113" s="35" t="s">
        <v>369</v>
      </c>
      <c r="D113" s="37" t="s">
        <v>144</v>
      </c>
    </row>
    <row r="114" spans="1:4">
      <c r="A114" s="34">
        <v>113</v>
      </c>
      <c r="B114" s="34" t="s">
        <v>370</v>
      </c>
      <c r="C114" s="35" t="s">
        <v>371</v>
      </c>
      <c r="D114" s="37" t="s">
        <v>156</v>
      </c>
    </row>
    <row r="115" spans="1:4" ht="38.25">
      <c r="A115" s="34">
        <v>114</v>
      </c>
      <c r="B115" s="34" t="s">
        <v>372</v>
      </c>
      <c r="C115" s="35" t="s">
        <v>373</v>
      </c>
      <c r="D115" s="36" t="s">
        <v>149</v>
      </c>
    </row>
    <row r="116" spans="1:4" ht="25.5">
      <c r="A116" s="34">
        <v>115</v>
      </c>
      <c r="B116" s="34" t="s">
        <v>374</v>
      </c>
      <c r="C116" s="35" t="s">
        <v>375</v>
      </c>
      <c r="D116" s="37" t="s">
        <v>311</v>
      </c>
    </row>
    <row r="117" spans="1:4" ht="25.5">
      <c r="A117" s="34">
        <v>116</v>
      </c>
      <c r="B117" s="34" t="s">
        <v>376</v>
      </c>
      <c r="C117" s="35" t="s">
        <v>377</v>
      </c>
      <c r="D117" s="37" t="s">
        <v>311</v>
      </c>
    </row>
    <row r="118" spans="1:4" ht="25.5">
      <c r="A118" s="34">
        <v>117</v>
      </c>
      <c r="B118" s="34" t="s">
        <v>378</v>
      </c>
      <c r="C118" s="35" t="s">
        <v>379</v>
      </c>
      <c r="D118" s="37" t="s">
        <v>161</v>
      </c>
    </row>
    <row r="119" spans="1:4" ht="27">
      <c r="A119" s="34">
        <v>118</v>
      </c>
      <c r="B119" s="34" t="s">
        <v>380</v>
      </c>
      <c r="C119" s="35" t="s">
        <v>381</v>
      </c>
      <c r="D119" s="36" t="s">
        <v>149</v>
      </c>
    </row>
    <row r="120" spans="1:4" ht="25.5">
      <c r="A120" s="34">
        <v>119</v>
      </c>
      <c r="B120" s="34" t="s">
        <v>382</v>
      </c>
      <c r="C120" s="35" t="s">
        <v>383</v>
      </c>
      <c r="D120" s="37" t="s">
        <v>311</v>
      </c>
    </row>
    <row r="121" spans="1:4" ht="40.5">
      <c r="A121" s="34">
        <v>120</v>
      </c>
      <c r="B121" s="34" t="s">
        <v>384</v>
      </c>
      <c r="C121" s="35" t="s">
        <v>385</v>
      </c>
      <c r="D121" s="36" t="s">
        <v>149</v>
      </c>
    </row>
    <row r="122" spans="1:4" ht="25.5">
      <c r="A122" s="34">
        <v>121</v>
      </c>
      <c r="B122" s="34" t="s">
        <v>386</v>
      </c>
      <c r="C122" s="35" t="s">
        <v>387</v>
      </c>
      <c r="D122" s="37" t="s">
        <v>144</v>
      </c>
    </row>
    <row r="123" spans="1:4">
      <c r="A123" s="34">
        <v>122</v>
      </c>
      <c r="B123" s="34" t="s">
        <v>388</v>
      </c>
      <c r="C123" s="35" t="s">
        <v>389</v>
      </c>
      <c r="D123" s="37" t="s">
        <v>311</v>
      </c>
    </row>
    <row r="124" spans="1:4" ht="25.5">
      <c r="A124" s="34">
        <v>123</v>
      </c>
      <c r="B124" s="34" t="s">
        <v>390</v>
      </c>
      <c r="C124" s="35" t="s">
        <v>391</v>
      </c>
      <c r="D124" s="36" t="s">
        <v>149</v>
      </c>
    </row>
    <row r="125" spans="1:4" ht="38.25">
      <c r="A125" s="34">
        <v>124</v>
      </c>
      <c r="B125" s="34" t="s">
        <v>392</v>
      </c>
      <c r="C125" s="35" t="s">
        <v>393</v>
      </c>
      <c r="D125" s="37" t="s">
        <v>144</v>
      </c>
    </row>
    <row r="126" spans="1:4" ht="38.25">
      <c r="A126" s="34">
        <v>125</v>
      </c>
      <c r="B126" s="34" t="s">
        <v>394</v>
      </c>
      <c r="C126" s="35" t="s">
        <v>395</v>
      </c>
      <c r="D126" s="37" t="s">
        <v>311</v>
      </c>
    </row>
    <row r="127" spans="1:4">
      <c r="A127" s="34">
        <v>126</v>
      </c>
      <c r="B127" s="34" t="s">
        <v>396</v>
      </c>
      <c r="C127" s="35" t="s">
        <v>397</v>
      </c>
      <c r="D127" s="37" t="s">
        <v>144</v>
      </c>
    </row>
    <row r="128" spans="1:4">
      <c r="A128" s="34">
        <v>127</v>
      </c>
      <c r="B128" s="34" t="s">
        <v>398</v>
      </c>
      <c r="C128" s="35" t="s">
        <v>399</v>
      </c>
      <c r="D128" s="37" t="s">
        <v>144</v>
      </c>
    </row>
    <row r="129" spans="1:4" ht="38.25">
      <c r="A129" s="34">
        <v>128</v>
      </c>
      <c r="B129" s="34" t="s">
        <v>400</v>
      </c>
      <c r="C129" s="35" t="s">
        <v>401</v>
      </c>
      <c r="D129" s="37" t="s">
        <v>311</v>
      </c>
    </row>
    <row r="130" spans="1:4">
      <c r="A130" s="34">
        <v>129</v>
      </c>
      <c r="B130" s="34" t="s">
        <v>402</v>
      </c>
      <c r="C130" s="35" t="s">
        <v>403</v>
      </c>
      <c r="D130" s="37" t="s">
        <v>311</v>
      </c>
    </row>
    <row r="131" spans="1:4">
      <c r="A131" s="34">
        <v>130</v>
      </c>
      <c r="B131" s="34" t="s">
        <v>404</v>
      </c>
      <c r="C131" s="35" t="s">
        <v>405</v>
      </c>
      <c r="D131" s="37" t="s">
        <v>311</v>
      </c>
    </row>
    <row r="132" spans="1:4" ht="25.5">
      <c r="A132" s="34">
        <v>131</v>
      </c>
      <c r="B132" s="34" t="s">
        <v>406</v>
      </c>
      <c r="C132" s="35" t="s">
        <v>407</v>
      </c>
      <c r="D132" s="37" t="s">
        <v>311</v>
      </c>
    </row>
    <row r="133" spans="1:4">
      <c r="A133" s="34">
        <v>132</v>
      </c>
      <c r="B133" s="34" t="s">
        <v>408</v>
      </c>
      <c r="C133" s="35" t="s">
        <v>409</v>
      </c>
      <c r="D133" s="37" t="s">
        <v>311</v>
      </c>
    </row>
    <row r="134" spans="1:4" ht="27">
      <c r="A134" s="34">
        <v>133</v>
      </c>
      <c r="B134" s="34" t="s">
        <v>410</v>
      </c>
      <c r="C134" s="35" t="s">
        <v>411</v>
      </c>
      <c r="D134" s="37" t="s">
        <v>156</v>
      </c>
    </row>
    <row r="135" spans="1:4" ht="25.5">
      <c r="A135" s="34">
        <v>134</v>
      </c>
      <c r="B135" s="34" t="s">
        <v>412</v>
      </c>
      <c r="C135" s="35" t="s">
        <v>413</v>
      </c>
      <c r="D135" s="37" t="s">
        <v>311</v>
      </c>
    </row>
    <row r="136" spans="1:4" ht="38.25">
      <c r="A136" s="34">
        <v>135</v>
      </c>
      <c r="B136" s="34" t="s">
        <v>414</v>
      </c>
      <c r="C136" s="35" t="s">
        <v>415</v>
      </c>
      <c r="D136" s="37" t="s">
        <v>311</v>
      </c>
    </row>
    <row r="137" spans="1:4" ht="40.5">
      <c r="A137" s="34">
        <v>136</v>
      </c>
      <c r="B137" s="34" t="s">
        <v>416</v>
      </c>
      <c r="C137" s="35" t="s">
        <v>417</v>
      </c>
      <c r="D137" s="36" t="s">
        <v>141</v>
      </c>
    </row>
    <row r="138" spans="1:4">
      <c r="A138" s="34">
        <v>137</v>
      </c>
      <c r="B138" s="34" t="s">
        <v>418</v>
      </c>
      <c r="C138" s="35" t="s">
        <v>419</v>
      </c>
      <c r="D138" s="37" t="s">
        <v>144</v>
      </c>
    </row>
    <row r="139" spans="1:4" ht="38.25">
      <c r="A139" s="34">
        <v>138</v>
      </c>
      <c r="B139" s="34" t="s">
        <v>420</v>
      </c>
      <c r="C139" s="35" t="s">
        <v>421</v>
      </c>
      <c r="D139" s="37" t="s">
        <v>311</v>
      </c>
    </row>
    <row r="140" spans="1:4">
      <c r="A140" s="34">
        <v>139</v>
      </c>
      <c r="B140" s="34" t="s">
        <v>422</v>
      </c>
      <c r="C140" s="35" t="s">
        <v>423</v>
      </c>
      <c r="D140" s="37" t="s">
        <v>144</v>
      </c>
    </row>
    <row r="141" spans="1:4">
      <c r="A141" s="34">
        <v>140</v>
      </c>
      <c r="B141" s="34" t="s">
        <v>424</v>
      </c>
      <c r="C141" s="35" t="s">
        <v>425</v>
      </c>
      <c r="D141" s="37" t="s">
        <v>161</v>
      </c>
    </row>
    <row r="142" spans="1:4" ht="25.5">
      <c r="A142" s="34">
        <v>141</v>
      </c>
      <c r="B142" s="34" t="s">
        <v>426</v>
      </c>
      <c r="C142" s="35" t="s">
        <v>427</v>
      </c>
      <c r="D142" s="37" t="s">
        <v>311</v>
      </c>
    </row>
    <row r="143" spans="1:4">
      <c r="A143" s="34">
        <v>142</v>
      </c>
      <c r="B143" s="34" t="s">
        <v>428</v>
      </c>
      <c r="C143" s="35" t="s">
        <v>429</v>
      </c>
      <c r="D143" s="37" t="s">
        <v>144</v>
      </c>
    </row>
    <row r="144" spans="1:4">
      <c r="A144" s="34">
        <v>143</v>
      </c>
      <c r="B144" s="34" t="s">
        <v>430</v>
      </c>
      <c r="C144" s="35" t="s">
        <v>431</v>
      </c>
      <c r="D144" s="37" t="s">
        <v>144</v>
      </c>
    </row>
    <row r="145" spans="1:4">
      <c r="A145" s="34">
        <v>144</v>
      </c>
      <c r="B145" s="34" t="s">
        <v>432</v>
      </c>
      <c r="C145" s="35" t="s">
        <v>433</v>
      </c>
      <c r="D145" s="37" t="s">
        <v>144</v>
      </c>
    </row>
    <row r="146" spans="1:4" ht="27">
      <c r="A146" s="34">
        <v>145</v>
      </c>
      <c r="B146" s="34" t="s">
        <v>434</v>
      </c>
      <c r="C146" s="35" t="s">
        <v>435</v>
      </c>
      <c r="D146" s="37" t="s">
        <v>156</v>
      </c>
    </row>
    <row r="147" spans="1:4">
      <c r="A147" s="34">
        <v>146</v>
      </c>
      <c r="B147" s="34" t="s">
        <v>436</v>
      </c>
      <c r="C147" s="35" t="s">
        <v>437</v>
      </c>
      <c r="D147" s="36" t="s">
        <v>149</v>
      </c>
    </row>
    <row r="148" spans="1:4">
      <c r="A148" s="34">
        <v>147</v>
      </c>
      <c r="B148" s="34" t="s">
        <v>438</v>
      </c>
      <c r="C148" s="35" t="s">
        <v>439</v>
      </c>
      <c r="D148" s="37" t="s">
        <v>144</v>
      </c>
    </row>
    <row r="149" spans="1:4" ht="25.5">
      <c r="A149" s="34">
        <v>148</v>
      </c>
      <c r="B149" s="34" t="s">
        <v>440</v>
      </c>
      <c r="C149" s="35" t="s">
        <v>441</v>
      </c>
      <c r="D149" s="37" t="s">
        <v>144</v>
      </c>
    </row>
    <row r="150" spans="1:4">
      <c r="A150" s="34">
        <v>149</v>
      </c>
      <c r="B150" s="34" t="s">
        <v>442</v>
      </c>
      <c r="C150" s="35" t="s">
        <v>443</v>
      </c>
      <c r="D150" s="36" t="s">
        <v>149</v>
      </c>
    </row>
    <row r="151" spans="1:4" ht="25.5">
      <c r="A151" s="34">
        <v>150</v>
      </c>
      <c r="B151" s="34" t="s">
        <v>444</v>
      </c>
      <c r="C151" s="35" t="s">
        <v>445</v>
      </c>
      <c r="D151" s="37" t="s">
        <v>144</v>
      </c>
    </row>
    <row r="152" spans="1:4">
      <c r="A152" s="34">
        <v>151</v>
      </c>
      <c r="B152" s="34" t="s">
        <v>446</v>
      </c>
      <c r="C152" s="35" t="s">
        <v>447</v>
      </c>
      <c r="D152" s="37" t="s">
        <v>144</v>
      </c>
    </row>
    <row r="153" spans="1:4">
      <c r="A153" s="34">
        <v>152</v>
      </c>
      <c r="B153" s="34" t="s">
        <v>448</v>
      </c>
      <c r="C153" s="35" t="s">
        <v>449</v>
      </c>
      <c r="D153" s="37" t="s">
        <v>144</v>
      </c>
    </row>
    <row r="154" spans="1:4">
      <c r="A154" s="34">
        <v>153</v>
      </c>
      <c r="B154" s="34" t="s">
        <v>450</v>
      </c>
      <c r="C154" s="35" t="s">
        <v>451</v>
      </c>
      <c r="D154" s="36" t="s">
        <v>149</v>
      </c>
    </row>
    <row r="155" spans="1:4">
      <c r="A155" s="34">
        <v>154</v>
      </c>
      <c r="B155" s="34" t="s">
        <v>452</v>
      </c>
      <c r="C155" s="35" t="s">
        <v>453</v>
      </c>
      <c r="D155" s="37" t="s">
        <v>144</v>
      </c>
    </row>
    <row r="156" spans="1:4" ht="27">
      <c r="A156" s="34">
        <v>155</v>
      </c>
      <c r="B156" s="34" t="s">
        <v>454</v>
      </c>
      <c r="C156" s="35" t="s">
        <v>455</v>
      </c>
      <c r="D156" s="36" t="s">
        <v>141</v>
      </c>
    </row>
    <row r="157" spans="1:4" ht="38.25">
      <c r="A157" s="34">
        <v>156</v>
      </c>
      <c r="B157" s="34" t="s">
        <v>456</v>
      </c>
      <c r="C157" s="35" t="s">
        <v>457</v>
      </c>
      <c r="D157" s="37" t="s">
        <v>144</v>
      </c>
    </row>
    <row r="158" spans="1:4">
      <c r="A158" s="34">
        <v>157</v>
      </c>
      <c r="B158" s="34" t="s">
        <v>458</v>
      </c>
      <c r="C158" s="35" t="s">
        <v>459</v>
      </c>
      <c r="D158" s="37" t="s">
        <v>144</v>
      </c>
    </row>
    <row r="159" spans="1:4">
      <c r="A159" s="34">
        <v>158</v>
      </c>
      <c r="B159" s="34" t="s">
        <v>460</v>
      </c>
      <c r="C159" s="35" t="s">
        <v>461</v>
      </c>
      <c r="D159" s="37" t="s">
        <v>144</v>
      </c>
    </row>
    <row r="160" spans="1:4">
      <c r="A160" s="34">
        <v>159</v>
      </c>
      <c r="B160" s="34" t="s">
        <v>462</v>
      </c>
      <c r="C160" s="35" t="s">
        <v>463</v>
      </c>
      <c r="D160" s="37" t="s">
        <v>311</v>
      </c>
    </row>
    <row r="161" spans="1:4">
      <c r="A161" s="34">
        <v>160</v>
      </c>
      <c r="B161" s="34" t="s">
        <v>464</v>
      </c>
      <c r="C161" s="35" t="s">
        <v>465</v>
      </c>
      <c r="D161" s="37" t="s">
        <v>311</v>
      </c>
    </row>
    <row r="162" spans="1:4" ht="27">
      <c r="A162" s="34">
        <v>161</v>
      </c>
      <c r="B162" s="34" t="s">
        <v>466</v>
      </c>
      <c r="C162" s="35" t="s">
        <v>467</v>
      </c>
      <c r="D162" s="37" t="s">
        <v>156</v>
      </c>
    </row>
    <row r="163" spans="1:4">
      <c r="A163" s="34">
        <v>162</v>
      </c>
      <c r="B163" s="34" t="s">
        <v>468</v>
      </c>
      <c r="C163" s="35" t="s">
        <v>469</v>
      </c>
      <c r="D163" s="37" t="s">
        <v>311</v>
      </c>
    </row>
    <row r="164" spans="1:4" ht="27">
      <c r="A164" s="34">
        <v>163</v>
      </c>
      <c r="B164" s="34" t="s">
        <v>470</v>
      </c>
      <c r="C164" s="35" t="s">
        <v>471</v>
      </c>
      <c r="D164" s="37" t="s">
        <v>156</v>
      </c>
    </row>
    <row r="165" spans="1:4">
      <c r="A165" s="34">
        <v>164</v>
      </c>
      <c r="B165" s="34" t="s">
        <v>472</v>
      </c>
      <c r="C165" s="35" t="s">
        <v>473</v>
      </c>
      <c r="D165" s="37" t="s">
        <v>161</v>
      </c>
    </row>
    <row r="166" spans="1:4">
      <c r="A166" s="34">
        <v>165</v>
      </c>
      <c r="B166" s="34" t="s">
        <v>474</v>
      </c>
      <c r="C166" s="35" t="s">
        <v>475</v>
      </c>
      <c r="D166" s="37" t="s">
        <v>161</v>
      </c>
    </row>
    <row r="167" spans="1:4">
      <c r="A167" s="34">
        <v>166</v>
      </c>
      <c r="B167" s="34" t="s">
        <v>476</v>
      </c>
      <c r="C167" s="35" t="s">
        <v>477</v>
      </c>
      <c r="D167" s="37" t="s">
        <v>156</v>
      </c>
    </row>
    <row r="168" spans="1:4" ht="25.5">
      <c r="A168" s="34">
        <v>167</v>
      </c>
      <c r="B168" s="34" t="s">
        <v>478</v>
      </c>
      <c r="C168" s="35" t="s">
        <v>479</v>
      </c>
      <c r="D168" s="37" t="s">
        <v>161</v>
      </c>
    </row>
    <row r="169" spans="1:4">
      <c r="A169" s="34">
        <v>168</v>
      </c>
      <c r="B169" s="34" t="s">
        <v>480</v>
      </c>
      <c r="C169" s="35" t="s">
        <v>481</v>
      </c>
      <c r="D169" s="37" t="s">
        <v>161</v>
      </c>
    </row>
    <row r="170" spans="1:4">
      <c r="A170" s="34">
        <v>169</v>
      </c>
      <c r="B170" s="34" t="s">
        <v>482</v>
      </c>
      <c r="C170" s="35" t="s">
        <v>483</v>
      </c>
      <c r="D170" s="37" t="s">
        <v>149</v>
      </c>
    </row>
    <row r="171" spans="1:4">
      <c r="A171" s="34">
        <v>170</v>
      </c>
      <c r="B171" s="34" t="s">
        <v>484</v>
      </c>
      <c r="C171" s="35" t="s">
        <v>485</v>
      </c>
      <c r="D171" s="36" t="s">
        <v>149</v>
      </c>
    </row>
    <row r="172" spans="1:4">
      <c r="A172" s="34">
        <v>171</v>
      </c>
      <c r="B172" s="34" t="s">
        <v>486</v>
      </c>
      <c r="C172" s="35" t="s">
        <v>487</v>
      </c>
      <c r="D172" s="37" t="s">
        <v>149</v>
      </c>
    </row>
    <row r="173" spans="1:4" ht="27">
      <c r="A173" s="34">
        <v>172</v>
      </c>
      <c r="B173" s="34" t="s">
        <v>488</v>
      </c>
      <c r="C173" s="35" t="s">
        <v>489</v>
      </c>
      <c r="D173" s="37" t="s">
        <v>149</v>
      </c>
    </row>
    <row r="174" spans="1:4" ht="38.25">
      <c r="A174" s="34">
        <v>173</v>
      </c>
      <c r="B174" s="34" t="s">
        <v>490</v>
      </c>
      <c r="C174" s="35" t="s">
        <v>491</v>
      </c>
      <c r="D174" s="37" t="s">
        <v>149</v>
      </c>
    </row>
    <row r="175" spans="1:4">
      <c r="A175" s="34">
        <v>174</v>
      </c>
      <c r="B175" s="34" t="s">
        <v>492</v>
      </c>
      <c r="C175" s="35" t="s">
        <v>493</v>
      </c>
      <c r="D175" s="37" t="s">
        <v>141</v>
      </c>
    </row>
    <row r="176" spans="1:4">
      <c r="A176" s="34">
        <v>175</v>
      </c>
      <c r="B176" s="34" t="s">
        <v>494</v>
      </c>
      <c r="C176" s="35" t="s">
        <v>495</v>
      </c>
      <c r="D176" s="37" t="s">
        <v>311</v>
      </c>
    </row>
    <row r="177" spans="1:4" ht="27">
      <c r="A177" s="34">
        <v>176</v>
      </c>
      <c r="B177" s="34" t="s">
        <v>496</v>
      </c>
      <c r="C177" s="35" t="s">
        <v>497</v>
      </c>
      <c r="D177" s="36" t="s">
        <v>149</v>
      </c>
    </row>
    <row r="178" spans="1:4">
      <c r="A178" s="34">
        <v>177</v>
      </c>
      <c r="B178" s="34" t="s">
        <v>498</v>
      </c>
      <c r="C178" s="35" t="s">
        <v>499</v>
      </c>
      <c r="D178" s="37" t="s">
        <v>156</v>
      </c>
    </row>
    <row r="179" spans="1:4">
      <c r="A179" s="34">
        <v>178</v>
      </c>
      <c r="B179" s="34" t="s">
        <v>500</v>
      </c>
      <c r="C179" s="35" t="s">
        <v>501</v>
      </c>
      <c r="D179" s="37" t="s">
        <v>311</v>
      </c>
    </row>
    <row r="180" spans="1:4" ht="25.5">
      <c r="A180" s="34">
        <v>179</v>
      </c>
      <c r="B180" s="34" t="s">
        <v>502</v>
      </c>
      <c r="C180" s="35" t="s">
        <v>503</v>
      </c>
      <c r="D180" s="37" t="s">
        <v>161</v>
      </c>
    </row>
    <row r="181" spans="1:4" ht="25.5">
      <c r="A181" s="34">
        <v>180</v>
      </c>
      <c r="B181" s="34" t="s">
        <v>504</v>
      </c>
      <c r="C181" s="35" t="s">
        <v>505</v>
      </c>
      <c r="D181" s="36" t="s">
        <v>149</v>
      </c>
    </row>
    <row r="182" spans="1:4" ht="25.5">
      <c r="A182" s="34">
        <v>181</v>
      </c>
      <c r="B182" s="34" t="s">
        <v>506</v>
      </c>
      <c r="C182" s="35" t="s">
        <v>507</v>
      </c>
      <c r="D182" s="37" t="s">
        <v>144</v>
      </c>
    </row>
    <row r="183" spans="1:4">
      <c r="A183" s="34">
        <v>182</v>
      </c>
      <c r="B183" s="34" t="s">
        <v>508</v>
      </c>
      <c r="C183" s="35" t="s">
        <v>509</v>
      </c>
      <c r="D183" s="37" t="s">
        <v>311</v>
      </c>
    </row>
    <row r="184" spans="1:4" ht="25.5">
      <c r="A184" s="34">
        <v>183</v>
      </c>
      <c r="B184" s="34" t="s">
        <v>510</v>
      </c>
      <c r="C184" s="35" t="s">
        <v>511</v>
      </c>
      <c r="D184" s="37" t="s">
        <v>311</v>
      </c>
    </row>
    <row r="185" spans="1:4">
      <c r="A185" s="34">
        <v>184</v>
      </c>
      <c r="B185" s="34" t="s">
        <v>512</v>
      </c>
      <c r="C185" s="35" t="s">
        <v>513</v>
      </c>
      <c r="D185" s="37" t="s">
        <v>311</v>
      </c>
    </row>
    <row r="186" spans="1:4">
      <c r="A186" s="34">
        <v>185</v>
      </c>
      <c r="B186" s="34" t="s">
        <v>514</v>
      </c>
      <c r="C186" s="35" t="s">
        <v>515</v>
      </c>
      <c r="D186" s="37" t="s">
        <v>311</v>
      </c>
    </row>
    <row r="187" spans="1:4">
      <c r="A187" s="34">
        <v>186</v>
      </c>
      <c r="B187" s="34" t="s">
        <v>516</v>
      </c>
      <c r="C187" s="35" t="s">
        <v>517</v>
      </c>
      <c r="D187" s="36" t="s">
        <v>149</v>
      </c>
    </row>
    <row r="188" spans="1:4">
      <c r="A188" s="34">
        <v>187</v>
      </c>
      <c r="B188" s="34" t="s">
        <v>518</v>
      </c>
      <c r="C188" s="35" t="s">
        <v>519</v>
      </c>
      <c r="D188" s="37" t="s">
        <v>311</v>
      </c>
    </row>
    <row r="189" spans="1:4" ht="25.5">
      <c r="A189" s="34">
        <v>188</v>
      </c>
      <c r="B189" s="34" t="s">
        <v>520</v>
      </c>
      <c r="C189" s="35" t="s">
        <v>521</v>
      </c>
      <c r="D189" s="37" t="s">
        <v>311</v>
      </c>
    </row>
    <row r="190" spans="1:4">
      <c r="A190" s="34">
        <v>189</v>
      </c>
      <c r="B190" s="34" t="s">
        <v>522</v>
      </c>
      <c r="C190" s="35" t="s">
        <v>523</v>
      </c>
      <c r="D190" s="36" t="s">
        <v>149</v>
      </c>
    </row>
    <row r="191" spans="1:4">
      <c r="A191" s="34">
        <v>190</v>
      </c>
      <c r="B191" s="34" t="s">
        <v>524</v>
      </c>
      <c r="C191" s="35" t="s">
        <v>525</v>
      </c>
      <c r="D191" s="36" t="s">
        <v>149</v>
      </c>
    </row>
    <row r="192" spans="1:4" ht="25.5">
      <c r="A192" s="34">
        <v>191</v>
      </c>
      <c r="B192" s="34" t="s">
        <v>526</v>
      </c>
      <c r="C192" s="35" t="s">
        <v>527</v>
      </c>
      <c r="D192" s="37" t="s">
        <v>311</v>
      </c>
    </row>
    <row r="193" spans="1:4">
      <c r="A193" s="34">
        <v>192</v>
      </c>
      <c r="B193" s="34" t="s">
        <v>528</v>
      </c>
      <c r="C193" s="35" t="s">
        <v>529</v>
      </c>
      <c r="D193" s="36" t="s">
        <v>149</v>
      </c>
    </row>
    <row r="194" spans="1:4">
      <c r="A194" s="34">
        <v>193</v>
      </c>
      <c r="B194" s="34" t="s">
        <v>530</v>
      </c>
      <c r="C194" s="35" t="s">
        <v>531</v>
      </c>
      <c r="D194" s="36" t="s">
        <v>149</v>
      </c>
    </row>
    <row r="195" spans="1:4" ht="25.5">
      <c r="A195" s="34">
        <v>194</v>
      </c>
      <c r="B195" s="34" t="s">
        <v>532</v>
      </c>
      <c r="C195" s="35" t="s">
        <v>533</v>
      </c>
      <c r="D195" s="37" t="s">
        <v>311</v>
      </c>
    </row>
    <row r="196" spans="1:4">
      <c r="A196" s="34">
        <v>195</v>
      </c>
      <c r="B196" s="34" t="s">
        <v>534</v>
      </c>
      <c r="C196" s="35" t="s">
        <v>535</v>
      </c>
      <c r="D196" s="36" t="s">
        <v>149</v>
      </c>
    </row>
    <row r="197" spans="1:4">
      <c r="A197" s="34">
        <v>196</v>
      </c>
      <c r="B197" s="34" t="s">
        <v>536</v>
      </c>
      <c r="C197" s="35" t="s">
        <v>537</v>
      </c>
      <c r="D197" s="37" t="s">
        <v>144</v>
      </c>
    </row>
    <row r="198" spans="1:4">
      <c r="A198" s="34">
        <v>197</v>
      </c>
      <c r="B198" s="34" t="s">
        <v>538</v>
      </c>
      <c r="C198" s="35" t="s">
        <v>539</v>
      </c>
      <c r="D198" s="37" t="s">
        <v>540</v>
      </c>
    </row>
    <row r="199" spans="1:4" ht="25.5">
      <c r="A199" s="34">
        <v>198</v>
      </c>
      <c r="B199" s="34" t="s">
        <v>541</v>
      </c>
      <c r="C199" s="35" t="s">
        <v>542</v>
      </c>
      <c r="D199" s="37" t="s">
        <v>540</v>
      </c>
    </row>
    <row r="200" spans="1:4" ht="25.5">
      <c r="A200" s="34">
        <v>199</v>
      </c>
      <c r="B200" s="34" t="s">
        <v>543</v>
      </c>
      <c r="C200" s="35" t="s">
        <v>544</v>
      </c>
      <c r="D200" s="37" t="s">
        <v>540</v>
      </c>
    </row>
    <row r="201" spans="1:4">
      <c r="A201" s="34">
        <v>200</v>
      </c>
      <c r="B201" s="34" t="s">
        <v>545</v>
      </c>
      <c r="C201" s="35" t="s">
        <v>546</v>
      </c>
      <c r="D201" s="37" t="s">
        <v>540</v>
      </c>
    </row>
    <row r="202" spans="1:4">
      <c r="A202" s="34">
        <v>201</v>
      </c>
      <c r="B202" s="34" t="s">
        <v>547</v>
      </c>
      <c r="C202" s="35" t="s">
        <v>548</v>
      </c>
      <c r="D202" s="37" t="s">
        <v>161</v>
      </c>
    </row>
    <row r="203" spans="1:4" ht="27">
      <c r="A203" s="34">
        <v>202</v>
      </c>
      <c r="B203" s="34" t="s">
        <v>549</v>
      </c>
      <c r="C203" s="35" t="s">
        <v>550</v>
      </c>
      <c r="D203" s="37" t="s">
        <v>156</v>
      </c>
    </row>
    <row r="204" spans="1:4" ht="25.5">
      <c r="A204" s="34">
        <v>203</v>
      </c>
      <c r="B204" s="34" t="s">
        <v>551</v>
      </c>
      <c r="C204" s="35" t="s">
        <v>552</v>
      </c>
      <c r="D204" s="37" t="s">
        <v>311</v>
      </c>
    </row>
    <row r="205" spans="1:4" ht="25.5">
      <c r="A205" s="34">
        <v>204</v>
      </c>
      <c r="B205" s="34" t="s">
        <v>553</v>
      </c>
      <c r="C205" s="35" t="s">
        <v>554</v>
      </c>
      <c r="D205" s="37" t="s">
        <v>161</v>
      </c>
    </row>
    <row r="206" spans="1:4">
      <c r="A206" s="34">
        <v>205</v>
      </c>
      <c r="B206" s="34" t="s">
        <v>555</v>
      </c>
      <c r="C206" s="35" t="s">
        <v>556</v>
      </c>
      <c r="D206" s="37" t="s">
        <v>311</v>
      </c>
    </row>
    <row r="207" spans="1:4" ht="27">
      <c r="A207" s="34">
        <v>206</v>
      </c>
      <c r="B207" s="34" t="s">
        <v>557</v>
      </c>
      <c r="C207" s="35" t="s">
        <v>558</v>
      </c>
      <c r="D207" s="37" t="s">
        <v>540</v>
      </c>
    </row>
    <row r="208" spans="1:4">
      <c r="A208" s="34">
        <v>207</v>
      </c>
      <c r="B208" s="34" t="s">
        <v>559</v>
      </c>
      <c r="C208" s="35" t="s">
        <v>560</v>
      </c>
      <c r="D208" s="36" t="s">
        <v>149</v>
      </c>
    </row>
    <row r="209" spans="1:4">
      <c r="A209" s="34">
        <v>208</v>
      </c>
      <c r="B209" s="34" t="s">
        <v>561</v>
      </c>
      <c r="C209" s="35" t="s">
        <v>562</v>
      </c>
      <c r="D209" s="37" t="s">
        <v>161</v>
      </c>
    </row>
    <row r="210" spans="1:4">
      <c r="A210" s="34">
        <v>209</v>
      </c>
      <c r="B210" s="34" t="s">
        <v>563</v>
      </c>
      <c r="C210" s="35" t="s">
        <v>564</v>
      </c>
      <c r="D210" s="37" t="s">
        <v>311</v>
      </c>
    </row>
    <row r="211" spans="1:4">
      <c r="A211" s="34">
        <v>210</v>
      </c>
      <c r="B211" s="34" t="s">
        <v>565</v>
      </c>
      <c r="C211" s="35" t="s">
        <v>566</v>
      </c>
      <c r="D211" s="36" t="s">
        <v>149</v>
      </c>
    </row>
    <row r="212" spans="1:4" ht="27">
      <c r="A212" s="34">
        <v>211</v>
      </c>
      <c r="B212" s="34" t="s">
        <v>567</v>
      </c>
      <c r="C212" s="35" t="s">
        <v>568</v>
      </c>
      <c r="D212" s="36" t="s">
        <v>149</v>
      </c>
    </row>
    <row r="213" spans="1:4">
      <c r="A213" s="34">
        <v>212</v>
      </c>
      <c r="B213" s="34" t="s">
        <v>569</v>
      </c>
      <c r="C213" s="35" t="s">
        <v>570</v>
      </c>
      <c r="D213" s="37" t="s">
        <v>311</v>
      </c>
    </row>
    <row r="214" spans="1:4">
      <c r="A214" s="34">
        <v>213</v>
      </c>
      <c r="B214" s="34" t="s">
        <v>571</v>
      </c>
      <c r="C214" s="35" t="s">
        <v>572</v>
      </c>
      <c r="D214" s="36" t="s">
        <v>149</v>
      </c>
    </row>
    <row r="215" spans="1:4" ht="25.5">
      <c r="A215" s="34">
        <v>214</v>
      </c>
      <c r="B215" s="34" t="s">
        <v>573</v>
      </c>
      <c r="C215" s="35" t="s">
        <v>574</v>
      </c>
      <c r="D215" s="37" t="s">
        <v>311</v>
      </c>
    </row>
    <row r="216" spans="1:4">
      <c r="A216" s="34">
        <v>215</v>
      </c>
      <c r="B216" s="34" t="s">
        <v>575</v>
      </c>
      <c r="C216" s="35" t="s">
        <v>576</v>
      </c>
      <c r="D216" s="36" t="s">
        <v>149</v>
      </c>
    </row>
    <row r="217" spans="1:4" ht="27">
      <c r="A217" s="34">
        <v>216</v>
      </c>
      <c r="B217" s="34" t="s">
        <v>577</v>
      </c>
      <c r="C217" s="35" t="s">
        <v>578</v>
      </c>
      <c r="D217" s="36" t="s">
        <v>149</v>
      </c>
    </row>
    <row r="218" spans="1:4">
      <c r="A218" s="34">
        <v>217</v>
      </c>
      <c r="B218" s="34" t="s">
        <v>579</v>
      </c>
      <c r="C218" s="35" t="s">
        <v>580</v>
      </c>
      <c r="D218" s="37" t="s">
        <v>161</v>
      </c>
    </row>
    <row r="219" spans="1:4" ht="96">
      <c r="A219" s="34">
        <v>1</v>
      </c>
      <c r="B219" s="34" t="s">
        <v>581</v>
      </c>
      <c r="C219" s="38" t="s">
        <v>582</v>
      </c>
      <c r="D219" s="37" t="s">
        <v>540</v>
      </c>
    </row>
    <row r="220" spans="1:4" ht="120">
      <c r="A220" s="34">
        <v>2</v>
      </c>
      <c r="B220" s="34" t="s">
        <v>583</v>
      </c>
      <c r="C220" s="38" t="s">
        <v>584</v>
      </c>
      <c r="D220" s="37" t="s">
        <v>540</v>
      </c>
    </row>
    <row r="221" spans="1:4" ht="108">
      <c r="A221" s="34">
        <v>3</v>
      </c>
      <c r="B221" s="34" t="s">
        <v>585</v>
      </c>
      <c r="C221" s="38" t="s">
        <v>586</v>
      </c>
      <c r="D221" s="37" t="s">
        <v>540</v>
      </c>
    </row>
    <row r="222" spans="1:4" ht="108">
      <c r="A222" s="34">
        <v>4</v>
      </c>
      <c r="B222" s="34" t="s">
        <v>587</v>
      </c>
      <c r="C222" s="38" t="s">
        <v>588</v>
      </c>
      <c r="D222" s="37" t="s">
        <v>540</v>
      </c>
    </row>
    <row r="223" spans="1:4" ht="120">
      <c r="A223" s="34">
        <v>5</v>
      </c>
      <c r="B223" s="34" t="s">
        <v>589</v>
      </c>
      <c r="C223" s="38" t="s">
        <v>590</v>
      </c>
      <c r="D223" s="37" t="s">
        <v>540</v>
      </c>
    </row>
    <row r="224" spans="1:4" ht="96">
      <c r="A224" s="34">
        <v>6</v>
      </c>
      <c r="B224" s="34" t="s">
        <v>591</v>
      </c>
      <c r="C224" s="38" t="s">
        <v>592</v>
      </c>
      <c r="D224" s="37" t="s">
        <v>540</v>
      </c>
    </row>
    <row r="225" spans="1:4" ht="120">
      <c r="A225" s="34">
        <v>7</v>
      </c>
      <c r="B225" s="34" t="s">
        <v>593</v>
      </c>
      <c r="C225" s="38" t="s">
        <v>594</v>
      </c>
      <c r="D225" s="37" t="s">
        <v>540</v>
      </c>
    </row>
    <row r="226" spans="1:4" ht="108">
      <c r="A226" s="34">
        <v>8</v>
      </c>
      <c r="B226" s="34" t="s">
        <v>595</v>
      </c>
      <c r="C226" s="38" t="s">
        <v>596</v>
      </c>
      <c r="D226" s="37" t="s">
        <v>540</v>
      </c>
    </row>
    <row r="227" spans="1:4" ht="120">
      <c r="A227" s="34">
        <v>9</v>
      </c>
      <c r="B227" s="34" t="s">
        <v>597</v>
      </c>
      <c r="C227" s="38" t="s">
        <v>598</v>
      </c>
      <c r="D227" s="37" t="s">
        <v>540</v>
      </c>
    </row>
    <row r="228" spans="1:4" ht="120">
      <c r="A228" s="34">
        <v>10</v>
      </c>
      <c r="B228" s="34" t="s">
        <v>599</v>
      </c>
      <c r="C228" s="38" t="s">
        <v>600</v>
      </c>
      <c r="D228" s="37" t="s">
        <v>540</v>
      </c>
    </row>
    <row r="229" spans="1:4" ht="96">
      <c r="A229" s="34">
        <v>11</v>
      </c>
      <c r="B229" s="34" t="s">
        <v>601</v>
      </c>
      <c r="C229" s="38" t="s">
        <v>602</v>
      </c>
      <c r="D229" s="37" t="s">
        <v>540</v>
      </c>
    </row>
    <row r="230" spans="1:4" ht="120">
      <c r="A230" s="34">
        <v>12</v>
      </c>
      <c r="B230" s="34" t="s">
        <v>603</v>
      </c>
      <c r="C230" s="38" t="s">
        <v>604</v>
      </c>
      <c r="D230" s="37" t="s">
        <v>540</v>
      </c>
    </row>
    <row r="231" spans="1:4" ht="132">
      <c r="A231" s="34">
        <v>13</v>
      </c>
      <c r="B231" s="34" t="s">
        <v>605</v>
      </c>
      <c r="C231" s="38" t="s">
        <v>606</v>
      </c>
      <c r="D231" s="37" t="s">
        <v>540</v>
      </c>
    </row>
    <row r="232" spans="1:4" ht="120">
      <c r="A232" s="34">
        <v>14</v>
      </c>
      <c r="B232" s="34" t="s">
        <v>607</v>
      </c>
      <c r="C232" s="38" t="s">
        <v>608</v>
      </c>
      <c r="D232" s="37" t="s">
        <v>540</v>
      </c>
    </row>
    <row r="233" spans="1:4" ht="120">
      <c r="A233" s="34">
        <v>15</v>
      </c>
      <c r="B233" s="34" t="s">
        <v>609</v>
      </c>
      <c r="C233" s="38" t="s">
        <v>610</v>
      </c>
      <c r="D233" s="37" t="s">
        <v>540</v>
      </c>
    </row>
    <row r="234" spans="1:4" ht="132">
      <c r="A234" s="34">
        <v>16</v>
      </c>
      <c r="B234" s="34" t="s">
        <v>611</v>
      </c>
      <c r="C234" s="38" t="s">
        <v>612</v>
      </c>
      <c r="D234" s="37" t="s">
        <v>540</v>
      </c>
    </row>
    <row r="235" spans="1:4" ht="108">
      <c r="A235" s="34">
        <v>17</v>
      </c>
      <c r="B235" s="34" t="s">
        <v>613</v>
      </c>
      <c r="C235" s="38" t="s">
        <v>614</v>
      </c>
      <c r="D235" s="37" t="s">
        <v>540</v>
      </c>
    </row>
    <row r="236" spans="1:4" ht="120">
      <c r="A236" s="34">
        <v>18</v>
      </c>
      <c r="B236" s="34" t="s">
        <v>615</v>
      </c>
      <c r="C236" s="38" t="s">
        <v>616</v>
      </c>
      <c r="D236" s="37" t="s">
        <v>540</v>
      </c>
    </row>
    <row r="237" spans="1:4" ht="96">
      <c r="A237" s="34">
        <v>19</v>
      </c>
      <c r="B237" s="34" t="s">
        <v>617</v>
      </c>
      <c r="C237" s="38" t="s">
        <v>618</v>
      </c>
      <c r="D237" s="37" t="s">
        <v>540</v>
      </c>
    </row>
    <row r="238" spans="1:4" ht="120">
      <c r="A238" s="34">
        <v>20</v>
      </c>
      <c r="B238" s="34" t="s">
        <v>619</v>
      </c>
      <c r="C238" s="38" t="s">
        <v>620</v>
      </c>
      <c r="D238" s="37" t="s">
        <v>540</v>
      </c>
    </row>
    <row r="239" spans="1:4" ht="96">
      <c r="A239" s="34">
        <v>21</v>
      </c>
      <c r="B239" s="34" t="s">
        <v>621</v>
      </c>
      <c r="C239" s="38" t="s">
        <v>622</v>
      </c>
      <c r="D239" s="37" t="s">
        <v>540</v>
      </c>
    </row>
    <row r="240" spans="1:4" ht="120">
      <c r="A240" s="34">
        <v>22</v>
      </c>
      <c r="B240" s="34" t="s">
        <v>623</v>
      </c>
      <c r="C240" s="38" t="s">
        <v>624</v>
      </c>
      <c r="D240" s="37" t="s">
        <v>540</v>
      </c>
    </row>
    <row r="241" spans="1:4" ht="108">
      <c r="A241" s="34">
        <v>23</v>
      </c>
      <c r="B241" s="34" t="s">
        <v>625</v>
      </c>
      <c r="C241" s="38" t="s">
        <v>626</v>
      </c>
      <c r="D241" s="37" t="s">
        <v>540</v>
      </c>
    </row>
    <row r="242" spans="1:4" ht="96">
      <c r="A242" s="34">
        <v>24</v>
      </c>
      <c r="B242" s="34" t="s">
        <v>627</v>
      </c>
      <c r="C242" s="38" t="s">
        <v>628</v>
      </c>
      <c r="D242" s="37" t="s">
        <v>540</v>
      </c>
    </row>
    <row r="243" spans="1:4" ht="120">
      <c r="A243" s="34">
        <v>25</v>
      </c>
      <c r="B243" s="34" t="s">
        <v>629</v>
      </c>
      <c r="C243" s="38" t="s">
        <v>630</v>
      </c>
      <c r="D243" s="37" t="s">
        <v>540</v>
      </c>
    </row>
    <row r="244" spans="1:4" ht="48">
      <c r="A244" s="34">
        <v>1</v>
      </c>
      <c r="B244" s="34" t="s">
        <v>631</v>
      </c>
      <c r="C244" s="38" t="s">
        <v>632</v>
      </c>
      <c r="D244" s="36" t="s">
        <v>141</v>
      </c>
    </row>
    <row r="245" spans="1:4" ht="60">
      <c r="A245" s="34">
        <v>2</v>
      </c>
      <c r="B245" s="34" t="s">
        <v>633</v>
      </c>
      <c r="C245" s="38" t="s">
        <v>634</v>
      </c>
      <c r="D245" s="37" t="s">
        <v>311</v>
      </c>
    </row>
    <row r="246" spans="1:4" ht="48">
      <c r="A246" s="34">
        <v>3</v>
      </c>
      <c r="B246" s="34" t="s">
        <v>635</v>
      </c>
      <c r="C246" s="38" t="s">
        <v>636</v>
      </c>
      <c r="D246" s="36" t="s">
        <v>141</v>
      </c>
    </row>
    <row r="247" spans="1:4" ht="72">
      <c r="A247" s="34">
        <v>4</v>
      </c>
      <c r="B247" s="34" t="s">
        <v>637</v>
      </c>
      <c r="C247" s="38" t="s">
        <v>638</v>
      </c>
      <c r="D247" s="36" t="s">
        <v>149</v>
      </c>
    </row>
    <row r="248" spans="1:4" ht="36">
      <c r="A248" s="34">
        <v>5</v>
      </c>
      <c r="B248" s="34" t="s">
        <v>639</v>
      </c>
      <c r="C248" s="38" t="s">
        <v>640</v>
      </c>
      <c r="D248" s="36" t="s">
        <v>149</v>
      </c>
    </row>
    <row r="249" spans="1:4" ht="36">
      <c r="A249" s="34">
        <v>6</v>
      </c>
      <c r="B249" s="34" t="s">
        <v>641</v>
      </c>
      <c r="C249" s="38" t="s">
        <v>642</v>
      </c>
      <c r="D249" s="36" t="s">
        <v>141</v>
      </c>
    </row>
    <row r="250" spans="1:4" ht="48">
      <c r="A250" s="34">
        <v>7</v>
      </c>
      <c r="B250" s="34" t="s">
        <v>643</v>
      </c>
      <c r="C250" s="38" t="s">
        <v>644</v>
      </c>
      <c r="D250" s="36" t="s">
        <v>141</v>
      </c>
    </row>
    <row r="251" spans="1:4" ht="60">
      <c r="A251" s="34">
        <v>8</v>
      </c>
      <c r="B251" s="34" t="s">
        <v>645</v>
      </c>
      <c r="C251" s="38" t="s">
        <v>646</v>
      </c>
      <c r="D251" s="37" t="s">
        <v>141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4"/>
  <sheetViews>
    <sheetView zoomScale="115" zoomScaleNormal="115" workbookViewId="0">
      <selection activeCell="B39" sqref="B39"/>
    </sheetView>
  </sheetViews>
  <sheetFormatPr baseColWidth="10" defaultRowHeight="15"/>
  <cols>
    <col min="1" max="1" width="48.5703125" style="44" bestFit="1" customWidth="1"/>
    <col min="2" max="3" width="17.7109375" style="44" customWidth="1"/>
    <col min="4" max="16384" width="11.42578125" style="44"/>
  </cols>
  <sheetData>
    <row r="2" spans="1:5">
      <c r="A2" s="139" t="s">
        <v>668</v>
      </c>
      <c r="B2" s="139"/>
      <c r="C2" s="139"/>
      <c r="D2" s="139"/>
    </row>
    <row r="3" spans="1:5" ht="19.5" customHeight="1">
      <c r="A3" s="139" t="s">
        <v>648</v>
      </c>
      <c r="B3" s="139"/>
      <c r="C3" s="139"/>
      <c r="D3" s="139"/>
    </row>
    <row r="5" spans="1:5" s="52" customFormat="1" ht="12">
      <c r="A5" s="50" t="s">
        <v>133</v>
      </c>
      <c r="B5" s="140"/>
      <c r="C5" s="140"/>
      <c r="D5" s="140"/>
      <c r="E5" s="51"/>
    </row>
    <row r="6" spans="1:5" s="52" customFormat="1" ht="12">
      <c r="A6" s="50" t="s">
        <v>134</v>
      </c>
      <c r="B6" s="138" t="e">
        <f>VLOOKUP(B5,ENTES!$B$2:$D$251,2,FALSE)</f>
        <v>#N/A</v>
      </c>
      <c r="C6" s="138"/>
      <c r="D6" s="138"/>
      <c r="E6" s="53"/>
    </row>
    <row r="7" spans="1:5" s="52" customFormat="1" ht="12">
      <c r="A7" s="50" t="s">
        <v>135</v>
      </c>
      <c r="B7" s="141"/>
      <c r="C7" s="141"/>
      <c r="D7" s="141"/>
      <c r="E7" s="54"/>
    </row>
    <row r="8" spans="1:5" s="52" customFormat="1" ht="12">
      <c r="A8" s="50" t="s">
        <v>136</v>
      </c>
      <c r="B8" s="138"/>
      <c r="C8" s="138"/>
      <c r="D8" s="138"/>
      <c r="E8" s="53"/>
    </row>
    <row r="9" spans="1:5" s="52" customFormat="1" ht="12">
      <c r="A9" s="50" t="s">
        <v>647</v>
      </c>
      <c r="B9" s="138"/>
      <c r="C9" s="138"/>
      <c r="D9" s="138"/>
      <c r="E9" s="53"/>
    </row>
    <row r="10" spans="1:5" ht="8.25" customHeight="1"/>
    <row r="11" spans="1:5" ht="17.25" customHeight="1">
      <c r="A11" s="137" t="s">
        <v>9</v>
      </c>
      <c r="B11" s="137"/>
      <c r="C11" s="137"/>
    </row>
    <row r="12" spans="1:5" ht="17.25" customHeight="1">
      <c r="A12" s="65" t="s">
        <v>655</v>
      </c>
      <c r="B12" s="65" t="s">
        <v>653</v>
      </c>
      <c r="C12" s="65" t="s">
        <v>654</v>
      </c>
    </row>
    <row r="13" spans="1:5" ht="27" customHeight="1">
      <c r="A13" s="47" t="s">
        <v>0</v>
      </c>
      <c r="B13" s="48">
        <v>0</v>
      </c>
      <c r="C13" s="48">
        <v>0</v>
      </c>
    </row>
    <row r="14" spans="1:5" ht="27" customHeight="1">
      <c r="A14" s="47" t="s">
        <v>1</v>
      </c>
      <c r="B14" s="48">
        <v>0</v>
      </c>
      <c r="C14" s="48">
        <v>0</v>
      </c>
    </row>
    <row r="15" spans="1:5" ht="27" customHeight="1">
      <c r="A15" s="47" t="s">
        <v>4</v>
      </c>
      <c r="B15" s="48">
        <v>0</v>
      </c>
      <c r="C15" s="48">
        <v>0</v>
      </c>
    </row>
    <row r="16" spans="1:5" ht="27" customHeight="1">
      <c r="A16" s="47" t="s">
        <v>2</v>
      </c>
      <c r="B16" s="48">
        <v>0</v>
      </c>
      <c r="C16" s="48">
        <v>0</v>
      </c>
    </row>
    <row r="17" spans="1:3" ht="27" customHeight="1">
      <c r="A17" s="47" t="s">
        <v>5</v>
      </c>
      <c r="B17" s="48">
        <v>0</v>
      </c>
      <c r="C17" s="48">
        <v>0</v>
      </c>
    </row>
    <row r="18" spans="1:3" ht="27" customHeight="1">
      <c r="A18" s="47" t="s">
        <v>6</v>
      </c>
      <c r="B18" s="48">
        <v>0</v>
      </c>
      <c r="C18" s="48">
        <v>0</v>
      </c>
    </row>
    <row r="19" spans="1:3" ht="39" customHeight="1">
      <c r="A19" s="47" t="s">
        <v>649</v>
      </c>
      <c r="B19" s="48">
        <v>0</v>
      </c>
      <c r="C19" s="48">
        <v>0</v>
      </c>
    </row>
    <row r="20" spans="1:3" ht="27" customHeight="1">
      <c r="A20" s="47" t="s">
        <v>7</v>
      </c>
      <c r="B20" s="48">
        <v>0</v>
      </c>
      <c r="C20" s="48">
        <v>0</v>
      </c>
    </row>
    <row r="21" spans="1:3" ht="31.5" customHeight="1">
      <c r="A21" s="47" t="s">
        <v>650</v>
      </c>
      <c r="B21" s="48">
        <v>0</v>
      </c>
      <c r="C21" s="48">
        <v>0</v>
      </c>
    </row>
    <row r="22" spans="1:3" ht="31.5" customHeight="1">
      <c r="A22" s="47" t="s">
        <v>651</v>
      </c>
      <c r="B22" s="48">
        <v>0</v>
      </c>
      <c r="C22" s="48">
        <v>0</v>
      </c>
    </row>
    <row r="23" spans="1:3" ht="27" customHeight="1">
      <c r="A23" s="47" t="s">
        <v>8</v>
      </c>
      <c r="B23" s="48">
        <v>0</v>
      </c>
      <c r="C23" s="48">
        <v>0</v>
      </c>
    </row>
    <row r="24" spans="1:3" ht="20.25" customHeight="1">
      <c r="A24" s="66" t="s">
        <v>57</v>
      </c>
      <c r="B24" s="67">
        <f>SUM(B13:B23)</f>
        <v>0</v>
      </c>
      <c r="C24" s="67">
        <f>SUM(C13:C23)</f>
        <v>0</v>
      </c>
    </row>
    <row r="25" spans="1:3">
      <c r="B25" s="49"/>
    </row>
    <row r="27" spans="1:3">
      <c r="B27"/>
    </row>
    <row r="28" spans="1:3">
      <c r="A28" s="117" t="s">
        <v>719</v>
      </c>
      <c r="B28" s="136" t="s">
        <v>720</v>
      </c>
      <c r="C28" s="136"/>
    </row>
    <row r="34" spans="1:1">
      <c r="A34" s="117"/>
    </row>
  </sheetData>
  <mergeCells count="9">
    <mergeCell ref="B28:C28"/>
    <mergeCell ref="A11:C11"/>
    <mergeCell ref="B8:D8"/>
    <mergeCell ref="B9:D9"/>
    <mergeCell ref="A2:D2"/>
    <mergeCell ref="A3:D3"/>
    <mergeCell ref="B5:D5"/>
    <mergeCell ref="B6:D6"/>
    <mergeCell ref="B7:D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36" sqref="A36"/>
    </sheetView>
  </sheetViews>
  <sheetFormatPr baseColWidth="10" defaultRowHeight="15"/>
  <cols>
    <col min="1" max="1" width="38" style="57" customWidth="1"/>
    <col min="2" max="4" width="7.7109375" style="44" customWidth="1"/>
    <col min="5" max="5" width="25" style="44" customWidth="1"/>
    <col min="6" max="16384" width="11.42578125" style="44"/>
  </cols>
  <sheetData>
    <row r="1" spans="1:5">
      <c r="A1" s="116"/>
    </row>
    <row r="2" spans="1:5" ht="23.25" customHeight="1">
      <c r="A2" s="145" t="s">
        <v>669</v>
      </c>
      <c r="B2" s="145"/>
      <c r="C2" s="145"/>
      <c r="D2" s="145"/>
      <c r="E2" s="145"/>
    </row>
    <row r="3" spans="1:5" ht="25.5" customHeight="1">
      <c r="A3" s="145" t="s">
        <v>648</v>
      </c>
      <c r="B3" s="145"/>
      <c r="C3" s="145"/>
      <c r="D3" s="145"/>
      <c r="E3" s="145"/>
    </row>
    <row r="4" spans="1:5" ht="14.25" customHeight="1">
      <c r="A4" s="44"/>
    </row>
    <row r="5" spans="1:5" s="52" customFormat="1" ht="12">
      <c r="A5" s="50" t="s">
        <v>133</v>
      </c>
      <c r="B5" s="140"/>
      <c r="C5" s="140"/>
      <c r="D5" s="140"/>
    </row>
    <row r="6" spans="1:5" s="52" customFormat="1" ht="12">
      <c r="A6" s="50" t="s">
        <v>134</v>
      </c>
      <c r="B6" s="138" t="e">
        <f>VLOOKUP(B5,ENTES!$B$2:$D$251,2,FALSE)</f>
        <v>#N/A</v>
      </c>
      <c r="C6" s="138"/>
      <c r="D6" s="138"/>
    </row>
    <row r="7" spans="1:5" s="52" customFormat="1" ht="12">
      <c r="A7" s="50" t="s">
        <v>135</v>
      </c>
      <c r="B7" s="141"/>
      <c r="C7" s="141"/>
      <c r="D7" s="141"/>
    </row>
    <row r="8" spans="1:5" s="52" customFormat="1" ht="12">
      <c r="A8" s="50" t="s">
        <v>136</v>
      </c>
      <c r="B8" s="138"/>
      <c r="C8" s="138"/>
      <c r="D8" s="138"/>
    </row>
    <row r="9" spans="1:5" s="52" customFormat="1" ht="12">
      <c r="A9" s="50" t="s">
        <v>647</v>
      </c>
      <c r="B9" s="138"/>
      <c r="C9" s="138"/>
      <c r="D9" s="138"/>
    </row>
    <row r="10" spans="1:5">
      <c r="A10" s="45"/>
      <c r="B10" s="46"/>
      <c r="C10" s="46"/>
      <c r="D10" s="46"/>
    </row>
    <row r="11" spans="1:5" ht="20.25">
      <c r="A11" s="146" t="s">
        <v>58</v>
      </c>
      <c r="B11" s="146"/>
      <c r="C11" s="146"/>
      <c r="D11" s="146"/>
      <c r="E11" s="146"/>
    </row>
    <row r="12" spans="1:5" ht="20.25">
      <c r="A12" s="64"/>
      <c r="B12" s="146" t="s">
        <v>653</v>
      </c>
      <c r="C12" s="146"/>
      <c r="D12" s="146"/>
      <c r="E12" s="64" t="s">
        <v>656</v>
      </c>
    </row>
    <row r="13" spans="1:5" ht="37.5" customHeight="1">
      <c r="A13" s="47" t="s">
        <v>10</v>
      </c>
      <c r="B13" s="142">
        <v>0</v>
      </c>
      <c r="C13" s="142"/>
      <c r="D13" s="142"/>
      <c r="E13" s="68">
        <v>0</v>
      </c>
    </row>
    <row r="14" spans="1:5" ht="37.5" customHeight="1">
      <c r="A14" s="47" t="s">
        <v>11</v>
      </c>
      <c r="B14" s="142">
        <v>0</v>
      </c>
      <c r="C14" s="142"/>
      <c r="D14" s="142"/>
      <c r="E14" s="68">
        <v>0</v>
      </c>
    </row>
    <row r="15" spans="1:5" ht="37.5" customHeight="1">
      <c r="A15" s="47" t="s">
        <v>12</v>
      </c>
      <c r="B15" s="142">
        <v>0</v>
      </c>
      <c r="C15" s="142"/>
      <c r="D15" s="142"/>
      <c r="E15" s="68">
        <v>0</v>
      </c>
    </row>
    <row r="16" spans="1:5" ht="37.5" customHeight="1">
      <c r="A16" s="47" t="s">
        <v>14</v>
      </c>
      <c r="B16" s="142">
        <v>0</v>
      </c>
      <c r="C16" s="142"/>
      <c r="D16" s="142"/>
      <c r="E16" s="68">
        <v>0</v>
      </c>
    </row>
    <row r="17" spans="1:5" ht="37.5" customHeight="1">
      <c r="A17" s="47" t="s">
        <v>16</v>
      </c>
      <c r="B17" s="142">
        <v>0</v>
      </c>
      <c r="C17" s="142"/>
      <c r="D17" s="142"/>
      <c r="E17" s="68">
        <v>0</v>
      </c>
    </row>
    <row r="18" spans="1:5" ht="37.5" customHeight="1">
      <c r="A18" s="47" t="s">
        <v>17</v>
      </c>
      <c r="B18" s="142">
        <v>0</v>
      </c>
      <c r="C18" s="142"/>
      <c r="D18" s="142"/>
      <c r="E18" s="68">
        <v>0</v>
      </c>
    </row>
    <row r="19" spans="1:5" ht="37.5" customHeight="1">
      <c r="A19" s="58" t="s">
        <v>3</v>
      </c>
      <c r="B19" s="144">
        <f>B20+B21</f>
        <v>0</v>
      </c>
      <c r="C19" s="144"/>
      <c r="D19" s="144"/>
      <c r="E19" s="69">
        <f>E20+E21</f>
        <v>0</v>
      </c>
    </row>
    <row r="20" spans="1:5" ht="37.5" customHeight="1">
      <c r="A20" s="47" t="s">
        <v>18</v>
      </c>
      <c r="B20" s="142">
        <v>0</v>
      </c>
      <c r="C20" s="142"/>
      <c r="D20" s="142"/>
      <c r="E20" s="68">
        <v>0</v>
      </c>
    </row>
    <row r="21" spans="1:5" ht="37.5" customHeight="1">
      <c r="A21" s="47" t="s">
        <v>19</v>
      </c>
      <c r="B21" s="144">
        <f>B22+B23+B24</f>
        <v>0</v>
      </c>
      <c r="C21" s="144"/>
      <c r="D21" s="144"/>
      <c r="E21" s="69">
        <f>E22+E23+E24</f>
        <v>0</v>
      </c>
    </row>
    <row r="22" spans="1:5" ht="25.5" customHeight="1">
      <c r="A22" s="60" t="s">
        <v>63</v>
      </c>
      <c r="B22" s="142">
        <v>0</v>
      </c>
      <c r="C22" s="142"/>
      <c r="D22" s="142"/>
      <c r="E22" s="68">
        <v>0</v>
      </c>
    </row>
    <row r="23" spans="1:5" ht="25.5" customHeight="1">
      <c r="A23" s="60" t="s">
        <v>69</v>
      </c>
      <c r="B23" s="142">
        <v>0</v>
      </c>
      <c r="C23" s="142"/>
      <c r="D23" s="142"/>
      <c r="E23" s="68">
        <v>0</v>
      </c>
    </row>
    <row r="24" spans="1:5" ht="25.5" customHeight="1">
      <c r="A24" s="60" t="s">
        <v>20</v>
      </c>
      <c r="B24" s="142">
        <v>0</v>
      </c>
      <c r="C24" s="142"/>
      <c r="D24" s="142"/>
      <c r="E24" s="68">
        <v>0</v>
      </c>
    </row>
    <row r="25" spans="1:5" ht="27.75" customHeight="1">
      <c r="A25" s="47" t="s">
        <v>21</v>
      </c>
      <c r="B25" s="142">
        <v>0</v>
      </c>
      <c r="C25" s="142"/>
      <c r="D25" s="142"/>
      <c r="E25" s="68">
        <v>0</v>
      </c>
    </row>
    <row r="26" spans="1:5" ht="25.5" customHeight="1">
      <c r="A26" s="47" t="s">
        <v>22</v>
      </c>
      <c r="B26" s="143">
        <f>B13+B14+B15+B16+B17+B18+B19+B25</f>
        <v>0</v>
      </c>
      <c r="C26" s="143"/>
      <c r="D26" s="143"/>
      <c r="E26" s="70">
        <f>E13+E14+E15+E16+E17+E18+E19+E25</f>
        <v>0</v>
      </c>
    </row>
    <row r="30" spans="1:5">
      <c r="A30" s="117" t="s">
        <v>719</v>
      </c>
      <c r="D30" s="136" t="s">
        <v>720</v>
      </c>
      <c r="E30" s="136"/>
    </row>
    <row r="31" spans="1:5">
      <c r="A31" s="44"/>
    </row>
    <row r="32" spans="1:5">
      <c r="A32" s="44"/>
    </row>
    <row r="33" spans="1:1">
      <c r="A33" s="44"/>
    </row>
    <row r="34" spans="1:1">
      <c r="A34" s="44"/>
    </row>
    <row r="35" spans="1:1">
      <c r="A35" s="44"/>
    </row>
    <row r="36" spans="1:1">
      <c r="A36" s="131"/>
    </row>
  </sheetData>
  <mergeCells count="24">
    <mergeCell ref="A3:E3"/>
    <mergeCell ref="A2:E2"/>
    <mergeCell ref="B13:D13"/>
    <mergeCell ref="B14:D14"/>
    <mergeCell ref="B15:D15"/>
    <mergeCell ref="A11:E11"/>
    <mergeCell ref="B12:D12"/>
    <mergeCell ref="B8:D8"/>
    <mergeCell ref="B9:D9"/>
    <mergeCell ref="B5:D5"/>
    <mergeCell ref="B6:D6"/>
    <mergeCell ref="B7:D7"/>
    <mergeCell ref="B16:D16"/>
    <mergeCell ref="B17:D17"/>
    <mergeCell ref="D30:E30"/>
    <mergeCell ref="B25:D25"/>
    <mergeCell ref="B26:D26"/>
    <mergeCell ref="B18:D18"/>
    <mergeCell ref="B19:D19"/>
    <mergeCell ref="B20:D20"/>
    <mergeCell ref="B21:D21"/>
    <mergeCell ref="B24:D24"/>
    <mergeCell ref="B22:D22"/>
    <mergeCell ref="B23:D2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A28" sqref="A28"/>
    </sheetView>
  </sheetViews>
  <sheetFormatPr baseColWidth="10" defaultRowHeight="15"/>
  <cols>
    <col min="1" max="1" width="41.7109375" style="57" customWidth="1"/>
    <col min="2" max="2" width="19.5703125" style="44" customWidth="1"/>
    <col min="3" max="3" width="18.5703125" style="44" customWidth="1"/>
    <col min="4" max="16384" width="11.42578125" style="44"/>
  </cols>
  <sheetData>
    <row r="1" spans="1:4">
      <c r="A1" s="116"/>
    </row>
    <row r="2" spans="1:4" ht="34.5" customHeight="1">
      <c r="A2" s="148" t="s">
        <v>670</v>
      </c>
      <c r="B2" s="145"/>
      <c r="C2" s="145"/>
      <c r="D2" s="145"/>
    </row>
    <row r="3" spans="1:4" ht="22.5" customHeight="1">
      <c r="A3" s="145" t="s">
        <v>648</v>
      </c>
      <c r="B3" s="145"/>
      <c r="C3" s="145"/>
      <c r="D3" s="145"/>
    </row>
    <row r="4" spans="1:4" ht="12.75" customHeight="1">
      <c r="A4" s="44"/>
    </row>
    <row r="5" spans="1:4">
      <c r="A5" s="45" t="s">
        <v>133</v>
      </c>
      <c r="B5" s="149"/>
      <c r="C5" s="149"/>
      <c r="D5" s="149"/>
    </row>
    <row r="6" spans="1:4">
      <c r="A6" s="45" t="s">
        <v>134</v>
      </c>
      <c r="B6" s="150" t="e">
        <f>VLOOKUP(B5,ENTES!$B$2:$D$251,2,FALSE)</f>
        <v>#N/A</v>
      </c>
      <c r="C6" s="150"/>
      <c r="D6" s="150"/>
    </row>
    <row r="7" spans="1:4">
      <c r="A7" s="45" t="s">
        <v>135</v>
      </c>
      <c r="B7" s="151"/>
      <c r="C7" s="151"/>
      <c r="D7" s="151"/>
    </row>
    <row r="8" spans="1:4">
      <c r="A8" s="45" t="s">
        <v>136</v>
      </c>
      <c r="B8" s="147"/>
      <c r="C8" s="147"/>
      <c r="D8" s="147"/>
    </row>
    <row r="9" spans="1:4">
      <c r="A9" s="45" t="s">
        <v>647</v>
      </c>
      <c r="B9" s="147"/>
      <c r="C9" s="147"/>
      <c r="D9" s="147"/>
    </row>
    <row r="10" spans="1:4" ht="9" customHeight="1"/>
    <row r="11" spans="1:4" ht="20.25">
      <c r="A11" s="146" t="s">
        <v>61</v>
      </c>
      <c r="B11" s="146"/>
      <c r="C11" s="146"/>
    </row>
    <row r="12" spans="1:4" ht="20.25">
      <c r="A12" s="64"/>
      <c r="B12" s="64" t="s">
        <v>653</v>
      </c>
      <c r="C12" s="64" t="s">
        <v>656</v>
      </c>
    </row>
    <row r="13" spans="1:4" ht="34.5" customHeight="1">
      <c r="A13" s="59" t="s">
        <v>54</v>
      </c>
      <c r="B13" s="61">
        <v>0</v>
      </c>
      <c r="C13" s="61">
        <v>0</v>
      </c>
    </row>
    <row r="14" spans="1:4" ht="34.5" customHeight="1">
      <c r="A14" s="59" t="s">
        <v>55</v>
      </c>
      <c r="B14" s="61">
        <v>0</v>
      </c>
      <c r="C14" s="61">
        <v>0</v>
      </c>
    </row>
    <row r="15" spans="1:4" ht="34.5" customHeight="1">
      <c r="A15" s="59" t="s">
        <v>56</v>
      </c>
      <c r="B15" s="61">
        <v>0</v>
      </c>
      <c r="C15" s="61">
        <v>0</v>
      </c>
    </row>
    <row r="16" spans="1:4" ht="34.5" customHeight="1">
      <c r="A16" s="59" t="s">
        <v>15</v>
      </c>
      <c r="B16" s="61">
        <v>0</v>
      </c>
      <c r="C16" s="61">
        <v>0</v>
      </c>
    </row>
    <row r="17" spans="1:3" ht="34.5" customHeight="1">
      <c r="A17" s="59" t="s">
        <v>18</v>
      </c>
      <c r="B17" s="61">
        <v>0</v>
      </c>
      <c r="C17" s="61">
        <v>0</v>
      </c>
    </row>
    <row r="18" spans="1:3" ht="18.75">
      <c r="A18" s="56" t="s">
        <v>22</v>
      </c>
      <c r="B18" s="62">
        <v>0</v>
      </c>
      <c r="C18" s="62">
        <v>0</v>
      </c>
    </row>
    <row r="22" spans="1:3">
      <c r="A22" s="117" t="s">
        <v>719</v>
      </c>
      <c r="B22" s="136" t="s">
        <v>720</v>
      </c>
      <c r="C22" s="136"/>
    </row>
    <row r="23" spans="1:3">
      <c r="A23" s="44"/>
    </row>
    <row r="24" spans="1:3">
      <c r="A24" s="44"/>
    </row>
    <row r="25" spans="1:3">
      <c r="A25" s="44"/>
    </row>
    <row r="26" spans="1:3">
      <c r="A26" s="44"/>
    </row>
    <row r="27" spans="1:3">
      <c r="A27" s="44"/>
    </row>
    <row r="28" spans="1:3">
      <c r="A28" s="117"/>
    </row>
  </sheetData>
  <mergeCells count="9">
    <mergeCell ref="B22:C22"/>
    <mergeCell ref="B8:D8"/>
    <mergeCell ref="B9:D9"/>
    <mergeCell ref="A11:C11"/>
    <mergeCell ref="A2:D2"/>
    <mergeCell ref="A3:D3"/>
    <mergeCell ref="B5:D5"/>
    <mergeCell ref="B6:D6"/>
    <mergeCell ref="B7:D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workbookViewId="0">
      <selection activeCell="A55" sqref="A55"/>
    </sheetView>
  </sheetViews>
  <sheetFormatPr baseColWidth="10" defaultRowHeight="15"/>
  <cols>
    <col min="1" max="1" width="45.85546875" style="57" customWidth="1"/>
    <col min="2" max="3" width="19.42578125" style="44" customWidth="1"/>
    <col min="4" max="16384" width="11.42578125" style="44"/>
  </cols>
  <sheetData>
    <row r="1" spans="1:4">
      <c r="A1" s="116"/>
    </row>
    <row r="2" spans="1:4" ht="34.5" customHeight="1">
      <c r="A2" s="148" t="s">
        <v>671</v>
      </c>
      <c r="B2" s="145"/>
      <c r="C2" s="145"/>
      <c r="D2" s="145"/>
    </row>
    <row r="3" spans="1:4" ht="19.5" customHeight="1">
      <c r="A3" s="145" t="s">
        <v>648</v>
      </c>
      <c r="B3" s="145"/>
      <c r="C3" s="145"/>
      <c r="D3" s="145"/>
    </row>
    <row r="4" spans="1:4" ht="13.5" customHeight="1">
      <c r="A4" s="44"/>
    </row>
    <row r="5" spans="1:4">
      <c r="A5" s="45" t="s">
        <v>133</v>
      </c>
      <c r="B5" s="149"/>
      <c r="C5" s="149"/>
      <c r="D5" s="149"/>
    </row>
    <row r="6" spans="1:4">
      <c r="A6" s="45" t="s">
        <v>134</v>
      </c>
      <c r="B6" s="150" t="e">
        <f>VLOOKUP(B5,ENTES!$B$2:$D$251,2,FALSE)</f>
        <v>#N/A</v>
      </c>
      <c r="C6" s="150"/>
      <c r="D6" s="150"/>
    </row>
    <row r="7" spans="1:4">
      <c r="A7" s="45" t="s">
        <v>135</v>
      </c>
      <c r="B7" s="151"/>
      <c r="C7" s="151"/>
      <c r="D7" s="151"/>
    </row>
    <row r="8" spans="1:4">
      <c r="A8" s="45" t="s">
        <v>136</v>
      </c>
      <c r="B8" s="147"/>
      <c r="C8" s="147"/>
      <c r="D8" s="147"/>
    </row>
    <row r="9" spans="1:4">
      <c r="A9" s="45" t="s">
        <v>647</v>
      </c>
      <c r="B9" s="147"/>
      <c r="C9" s="147"/>
      <c r="D9" s="147"/>
    </row>
    <row r="11" spans="1:4" ht="20.25">
      <c r="A11" s="146" t="s">
        <v>59</v>
      </c>
      <c r="B11" s="146"/>
      <c r="C11" s="146"/>
    </row>
    <row r="12" spans="1:4" ht="20.25">
      <c r="A12" s="64"/>
      <c r="B12" s="64" t="s">
        <v>653</v>
      </c>
      <c r="C12" s="64" t="s">
        <v>656</v>
      </c>
    </row>
    <row r="13" spans="1:4">
      <c r="A13" s="55" t="s">
        <v>23</v>
      </c>
      <c r="B13" s="63">
        <f>SUM(B14:B21)</f>
        <v>0</v>
      </c>
      <c r="C13" s="63">
        <f>SUM(C14:C21)</f>
        <v>0</v>
      </c>
    </row>
    <row r="14" spans="1:4">
      <c r="A14" s="59" t="s">
        <v>24</v>
      </c>
      <c r="B14" s="61"/>
      <c r="C14" s="61"/>
    </row>
    <row r="15" spans="1:4">
      <c r="A15" s="59" t="s">
        <v>25</v>
      </c>
      <c r="B15" s="61"/>
      <c r="C15" s="61"/>
    </row>
    <row r="16" spans="1:4">
      <c r="A16" s="59" t="s">
        <v>26</v>
      </c>
      <c r="B16" s="61"/>
      <c r="C16" s="61"/>
    </row>
    <row r="17" spans="1:3">
      <c r="A17" s="59" t="s">
        <v>27</v>
      </c>
      <c r="B17" s="61"/>
      <c r="C17" s="61"/>
    </row>
    <row r="18" spans="1:3">
      <c r="A18" s="59" t="s">
        <v>28</v>
      </c>
      <c r="B18" s="61"/>
      <c r="C18" s="61"/>
    </row>
    <row r="19" spans="1:3">
      <c r="A19" s="59" t="s">
        <v>29</v>
      </c>
      <c r="B19" s="61"/>
      <c r="C19" s="61"/>
    </row>
    <row r="20" spans="1:3">
      <c r="A20" s="59" t="s">
        <v>30</v>
      </c>
      <c r="B20" s="61"/>
      <c r="C20" s="61"/>
    </row>
    <row r="21" spans="1:3">
      <c r="A21" s="59" t="s">
        <v>13</v>
      </c>
      <c r="B21" s="61"/>
      <c r="C21" s="61"/>
    </row>
    <row r="22" spans="1:3">
      <c r="A22" s="55" t="s">
        <v>31</v>
      </c>
      <c r="B22" s="63">
        <f>SUM(B23:B29)</f>
        <v>0</v>
      </c>
      <c r="C22" s="63">
        <f>SUM(C23:C29)</f>
        <v>0</v>
      </c>
    </row>
    <row r="23" spans="1:3">
      <c r="A23" s="59" t="s">
        <v>32</v>
      </c>
      <c r="B23" s="61"/>
      <c r="C23" s="61"/>
    </row>
    <row r="24" spans="1:3">
      <c r="A24" s="59" t="s">
        <v>33</v>
      </c>
      <c r="B24" s="61"/>
      <c r="C24" s="61"/>
    </row>
    <row r="25" spans="1:3">
      <c r="A25" s="59" t="s">
        <v>34</v>
      </c>
      <c r="B25" s="61"/>
      <c r="C25" s="61"/>
    </row>
    <row r="26" spans="1:3" ht="30">
      <c r="A26" s="59" t="s">
        <v>35</v>
      </c>
      <c r="B26" s="61"/>
      <c r="C26" s="61"/>
    </row>
    <row r="27" spans="1:3">
      <c r="A27" s="59" t="s">
        <v>36</v>
      </c>
      <c r="B27" s="61"/>
      <c r="C27" s="61"/>
    </row>
    <row r="28" spans="1:3">
      <c r="A28" s="59" t="s">
        <v>37</v>
      </c>
      <c r="B28" s="61"/>
      <c r="C28" s="61"/>
    </row>
    <row r="29" spans="1:3">
      <c r="A29" s="59" t="s">
        <v>38</v>
      </c>
      <c r="B29" s="61"/>
      <c r="C29" s="61"/>
    </row>
    <row r="30" spans="1:3">
      <c r="A30" s="55" t="s">
        <v>39</v>
      </c>
      <c r="B30" s="63">
        <f>SUM(B31:B39)</f>
        <v>0</v>
      </c>
      <c r="C30" s="63">
        <f>SUM(C31:C39)</f>
        <v>0</v>
      </c>
    </row>
    <row r="31" spans="1:3" ht="30">
      <c r="A31" s="59" t="s">
        <v>40</v>
      </c>
      <c r="B31" s="61"/>
      <c r="C31" s="61"/>
    </row>
    <row r="32" spans="1:3">
      <c r="A32" s="59" t="s">
        <v>41</v>
      </c>
      <c r="B32" s="61"/>
      <c r="C32" s="61"/>
    </row>
    <row r="33" spans="1:3">
      <c r="A33" s="59" t="s">
        <v>42</v>
      </c>
      <c r="B33" s="61"/>
      <c r="C33" s="61"/>
    </row>
    <row r="34" spans="1:3">
      <c r="A34" s="59" t="s">
        <v>43</v>
      </c>
      <c r="B34" s="61"/>
      <c r="C34" s="61"/>
    </row>
    <row r="35" spans="1:3">
      <c r="A35" s="59" t="s">
        <v>44</v>
      </c>
      <c r="B35" s="61"/>
      <c r="C35" s="61"/>
    </row>
    <row r="36" spans="1:3">
      <c r="A36" s="59" t="s">
        <v>45</v>
      </c>
      <c r="B36" s="61"/>
      <c r="C36" s="61"/>
    </row>
    <row r="37" spans="1:3">
      <c r="A37" s="59" t="s">
        <v>46</v>
      </c>
      <c r="B37" s="61"/>
      <c r="C37" s="61"/>
    </row>
    <row r="38" spans="1:3">
      <c r="A38" s="59" t="s">
        <v>47</v>
      </c>
      <c r="B38" s="61"/>
      <c r="C38" s="61"/>
    </row>
    <row r="39" spans="1:3">
      <c r="A39" s="59" t="s">
        <v>48</v>
      </c>
      <c r="B39" s="61"/>
      <c r="C39" s="61"/>
    </row>
    <row r="40" spans="1:3">
      <c r="A40" s="55" t="s">
        <v>49</v>
      </c>
      <c r="B40" s="63">
        <f>SUM(B41:B44)</f>
        <v>0</v>
      </c>
      <c r="C40" s="63">
        <f>SUM(C41:C44)</f>
        <v>0</v>
      </c>
    </row>
    <row r="41" spans="1:3" ht="30">
      <c r="A41" s="59" t="s">
        <v>50</v>
      </c>
      <c r="B41" s="61"/>
      <c r="C41" s="61"/>
    </row>
    <row r="42" spans="1:3" ht="30">
      <c r="A42" s="59" t="s">
        <v>51</v>
      </c>
      <c r="B42" s="61"/>
      <c r="C42" s="61"/>
    </row>
    <row r="43" spans="1:3">
      <c r="A43" s="59" t="s">
        <v>52</v>
      </c>
      <c r="B43" s="61"/>
      <c r="C43" s="61"/>
    </row>
    <row r="44" spans="1:3">
      <c r="A44" s="59" t="s">
        <v>53</v>
      </c>
      <c r="B44" s="61"/>
      <c r="C44" s="61"/>
    </row>
    <row r="45" spans="1:3" ht="18.75">
      <c r="A45" s="56" t="s">
        <v>22</v>
      </c>
      <c r="B45" s="62">
        <f>B13+B22+B30+B40</f>
        <v>0</v>
      </c>
      <c r="C45" s="62">
        <f>C13+C22+C30+C40</f>
        <v>0</v>
      </c>
    </row>
    <row r="49" spans="1:3">
      <c r="A49" s="117" t="s">
        <v>719</v>
      </c>
      <c r="B49" s="136" t="s">
        <v>720</v>
      </c>
      <c r="C49" s="136"/>
    </row>
    <row r="50" spans="1:3">
      <c r="A50" s="44"/>
    </row>
    <row r="51" spans="1:3">
      <c r="A51" s="44"/>
    </row>
    <row r="52" spans="1:3">
      <c r="A52" s="44"/>
    </row>
    <row r="53" spans="1:3">
      <c r="A53" s="44"/>
    </row>
    <row r="54" spans="1:3">
      <c r="A54" s="44"/>
    </row>
    <row r="55" spans="1:3">
      <c r="A55" s="117"/>
    </row>
  </sheetData>
  <mergeCells count="9">
    <mergeCell ref="B49:C49"/>
    <mergeCell ref="B8:D8"/>
    <mergeCell ref="B9:D9"/>
    <mergeCell ref="A11:C11"/>
    <mergeCell ref="A2:D2"/>
    <mergeCell ref="A3:D3"/>
    <mergeCell ref="B5:D5"/>
    <mergeCell ref="B6:D6"/>
    <mergeCell ref="B7:D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A28" sqref="A28"/>
    </sheetView>
  </sheetViews>
  <sheetFormatPr baseColWidth="10" defaultRowHeight="27.75" customHeight="1"/>
  <cols>
    <col min="1" max="1" width="38.85546875" style="57" customWidth="1"/>
    <col min="2" max="3" width="23.28515625" style="44" customWidth="1"/>
    <col min="4" max="16384" width="11.42578125" style="44"/>
  </cols>
  <sheetData>
    <row r="1" spans="1:4" ht="27.75" customHeight="1">
      <c r="A1" s="116"/>
    </row>
    <row r="2" spans="1:4" ht="34.5" customHeight="1">
      <c r="A2" s="148" t="s">
        <v>672</v>
      </c>
      <c r="B2" s="145"/>
      <c r="C2" s="145"/>
      <c r="D2" s="145"/>
    </row>
    <row r="3" spans="1:4" ht="19.5" customHeight="1">
      <c r="A3" s="145" t="s">
        <v>648</v>
      </c>
      <c r="B3" s="145"/>
      <c r="C3" s="145"/>
      <c r="D3" s="145"/>
    </row>
    <row r="4" spans="1:4" ht="15" customHeight="1">
      <c r="A4" s="44"/>
    </row>
    <row r="5" spans="1:4" ht="15">
      <c r="A5" s="45" t="s">
        <v>133</v>
      </c>
      <c r="B5" s="149"/>
      <c r="C5" s="149"/>
      <c r="D5" s="149"/>
    </row>
    <row r="6" spans="1:4" ht="15">
      <c r="A6" s="45" t="s">
        <v>134</v>
      </c>
      <c r="B6" s="150" t="e">
        <f>VLOOKUP(B5,ENTES!$B$2:$D$251,2,FALSE)</f>
        <v>#N/A</v>
      </c>
      <c r="C6" s="150"/>
      <c r="D6" s="150"/>
    </row>
    <row r="7" spans="1:4" ht="15">
      <c r="A7" s="45" t="s">
        <v>135</v>
      </c>
      <c r="B7" s="151"/>
      <c r="C7" s="151"/>
      <c r="D7" s="151"/>
    </row>
    <row r="8" spans="1:4" ht="15">
      <c r="A8" s="45" t="s">
        <v>136</v>
      </c>
      <c r="B8" s="147"/>
      <c r="C8" s="147"/>
      <c r="D8" s="147"/>
    </row>
    <row r="9" spans="1:4" ht="15">
      <c r="A9" s="45" t="s">
        <v>647</v>
      </c>
      <c r="B9" s="147"/>
      <c r="C9" s="147"/>
      <c r="D9" s="147"/>
    </row>
    <row r="10" spans="1:4" ht="11.25" customHeight="1"/>
    <row r="11" spans="1:4" ht="27.75" customHeight="1">
      <c r="A11" s="146" t="s">
        <v>60</v>
      </c>
      <c r="B11" s="146"/>
      <c r="C11" s="146"/>
    </row>
    <row r="12" spans="1:4" ht="27.75" customHeight="1">
      <c r="A12" s="64" t="s">
        <v>652</v>
      </c>
      <c r="B12" s="64" t="s">
        <v>658</v>
      </c>
      <c r="C12" s="64" t="s">
        <v>657</v>
      </c>
    </row>
    <row r="13" spans="1:4" ht="27.75" customHeight="1">
      <c r="A13" s="59"/>
      <c r="B13" s="48">
        <v>0</v>
      </c>
      <c r="C13" s="48">
        <v>0</v>
      </c>
    </row>
    <row r="14" spans="1:4" ht="27.75" customHeight="1">
      <c r="A14" s="59"/>
      <c r="B14" s="48">
        <v>0</v>
      </c>
      <c r="C14" s="48">
        <v>0</v>
      </c>
    </row>
    <row r="15" spans="1:4" ht="27.75" customHeight="1">
      <c r="A15" s="59"/>
      <c r="B15" s="48">
        <v>0</v>
      </c>
      <c r="C15" s="48">
        <v>0</v>
      </c>
    </row>
    <row r="16" spans="1:4" ht="27.75" customHeight="1">
      <c r="A16" s="59"/>
      <c r="B16" s="48">
        <v>0</v>
      </c>
      <c r="C16" s="48">
        <v>0</v>
      </c>
    </row>
    <row r="17" spans="1:3" ht="27.75" customHeight="1">
      <c r="A17" s="59"/>
      <c r="B17" s="48">
        <v>0</v>
      </c>
      <c r="C17" s="48">
        <v>0</v>
      </c>
    </row>
    <row r="18" spans="1:3" ht="27.75" customHeight="1">
      <c r="A18" s="59"/>
      <c r="B18" s="48">
        <v>0</v>
      </c>
      <c r="C18" s="48">
        <v>0</v>
      </c>
    </row>
    <row r="19" spans="1:3" ht="27.75" customHeight="1">
      <c r="A19" s="59"/>
      <c r="B19" s="48">
        <v>0</v>
      </c>
      <c r="C19" s="48">
        <v>0</v>
      </c>
    </row>
    <row r="20" spans="1:3" ht="27.75" customHeight="1">
      <c r="A20" s="59"/>
      <c r="B20" s="48">
        <v>0</v>
      </c>
      <c r="C20" s="48">
        <v>0</v>
      </c>
    </row>
    <row r="21" spans="1:3" ht="27.75" customHeight="1">
      <c r="A21" s="56" t="s">
        <v>22</v>
      </c>
      <c r="B21" s="62">
        <v>0</v>
      </c>
      <c r="C21" s="62">
        <v>0</v>
      </c>
    </row>
    <row r="24" spans="1:3" ht="27.75" customHeight="1">
      <c r="A24" s="117" t="s">
        <v>719</v>
      </c>
      <c r="B24" s="136" t="s">
        <v>720</v>
      </c>
      <c r="C24" s="136"/>
    </row>
    <row r="25" spans="1:3" ht="27.75" customHeight="1">
      <c r="A25" s="44"/>
    </row>
    <row r="26" spans="1:3" ht="27.75" customHeight="1">
      <c r="A26" s="44"/>
    </row>
    <row r="27" spans="1:3" ht="27.75" customHeight="1">
      <c r="A27" s="44"/>
    </row>
    <row r="28" spans="1:3" ht="27.75" customHeight="1">
      <c r="A28" s="131"/>
    </row>
  </sheetData>
  <mergeCells count="9">
    <mergeCell ref="B24:C24"/>
    <mergeCell ref="B8:D8"/>
    <mergeCell ref="B9:D9"/>
    <mergeCell ref="A11:C11"/>
    <mergeCell ref="A2:D2"/>
    <mergeCell ref="A3:D3"/>
    <mergeCell ref="B5:D5"/>
    <mergeCell ref="B6:D6"/>
    <mergeCell ref="B7:D7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topLeftCell="H1" workbookViewId="0">
      <selection activeCell="L17" sqref="L17"/>
    </sheetView>
  </sheetViews>
  <sheetFormatPr baseColWidth="10" defaultRowHeight="15"/>
  <cols>
    <col min="1" max="1" width="4.85546875" style="5" customWidth="1"/>
    <col min="2" max="2" width="7.85546875" style="5" customWidth="1"/>
    <col min="3" max="6" width="19.85546875" style="5" customWidth="1"/>
    <col min="7" max="17" width="17.85546875" style="5" customWidth="1"/>
    <col min="18" max="18" width="18.85546875" style="5" customWidth="1"/>
    <col min="19" max="19" width="8.5703125" style="5" customWidth="1"/>
    <col min="20" max="20" width="7.5703125" style="5" bestFit="1" customWidth="1"/>
    <col min="21" max="21" width="8.7109375" style="5" bestFit="1" customWidth="1"/>
    <col min="22" max="22" width="8" style="5" bestFit="1" customWidth="1"/>
    <col min="23" max="23" width="8.42578125" style="5" bestFit="1" customWidth="1"/>
    <col min="24" max="25" width="12.28515625" style="5" customWidth="1"/>
    <col min="26" max="26" width="11.42578125" style="5"/>
  </cols>
  <sheetData>
    <row r="1" spans="1:26" ht="15.75" thickBot="1"/>
    <row r="2" spans="1:26" ht="15" customHeight="1" thickBot="1">
      <c r="A2" s="163" t="s">
        <v>62</v>
      </c>
      <c r="B2" s="163" t="s">
        <v>88</v>
      </c>
      <c r="C2" s="163" t="s">
        <v>77</v>
      </c>
      <c r="D2" s="173" t="s">
        <v>80</v>
      </c>
      <c r="E2" s="174"/>
      <c r="F2" s="163" t="s">
        <v>82</v>
      </c>
      <c r="G2" s="163" t="s">
        <v>64</v>
      </c>
      <c r="H2" s="175" t="s">
        <v>66</v>
      </c>
      <c r="I2" s="176"/>
      <c r="J2" s="176"/>
      <c r="K2" s="176"/>
      <c r="L2" s="176"/>
      <c r="M2" s="176"/>
      <c r="N2" s="176"/>
      <c r="O2" s="176"/>
      <c r="P2" s="176"/>
      <c r="Q2" s="177"/>
      <c r="R2" s="163" t="s">
        <v>85</v>
      </c>
      <c r="S2" s="168" t="s">
        <v>125</v>
      </c>
      <c r="T2" s="169"/>
      <c r="U2" s="169"/>
      <c r="V2" s="169"/>
      <c r="W2" s="170"/>
      <c r="X2" s="171" t="s">
        <v>65</v>
      </c>
      <c r="Y2" s="172"/>
    </row>
    <row r="3" spans="1:26" s="1" customFormat="1" ht="42" customHeight="1" thickBot="1">
      <c r="A3" s="164"/>
      <c r="B3" s="164"/>
      <c r="C3" s="164"/>
      <c r="D3" s="163" t="s">
        <v>89</v>
      </c>
      <c r="E3" s="166" t="s">
        <v>90</v>
      </c>
      <c r="F3" s="164"/>
      <c r="G3" s="164"/>
      <c r="H3" s="162" t="s">
        <v>78</v>
      </c>
      <c r="I3" s="178"/>
      <c r="J3" s="178"/>
      <c r="K3" s="179"/>
      <c r="L3" s="162" t="s">
        <v>79</v>
      </c>
      <c r="M3" s="178"/>
      <c r="N3" s="178"/>
      <c r="O3" s="179"/>
      <c r="P3" s="161" t="s">
        <v>86</v>
      </c>
      <c r="Q3" s="161" t="s">
        <v>124</v>
      </c>
      <c r="R3" s="164"/>
      <c r="S3" s="159" t="s">
        <v>71</v>
      </c>
      <c r="T3" s="159" t="s">
        <v>81</v>
      </c>
      <c r="U3" s="159" t="s">
        <v>72</v>
      </c>
      <c r="V3" s="159" t="s">
        <v>73</v>
      </c>
      <c r="W3" s="159" t="s">
        <v>74</v>
      </c>
      <c r="X3" s="159" t="s">
        <v>75</v>
      </c>
      <c r="Y3" s="159" t="s">
        <v>76</v>
      </c>
      <c r="Z3" s="2"/>
    </row>
    <row r="4" spans="1:26" ht="32.25" customHeight="1" thickBot="1">
      <c r="A4" s="165"/>
      <c r="B4" s="165"/>
      <c r="C4" s="165"/>
      <c r="D4" s="167"/>
      <c r="E4" s="167"/>
      <c r="F4" s="165"/>
      <c r="G4" s="165"/>
      <c r="H4" s="29" t="s">
        <v>118</v>
      </c>
      <c r="I4" s="29" t="s">
        <v>120</v>
      </c>
      <c r="J4" s="29" t="s">
        <v>119</v>
      </c>
      <c r="K4" s="30" t="s">
        <v>121</v>
      </c>
      <c r="L4" s="29" t="s">
        <v>63</v>
      </c>
      <c r="M4" s="29" t="s">
        <v>122</v>
      </c>
      <c r="N4" s="30" t="s">
        <v>69</v>
      </c>
      <c r="O4" s="29" t="s">
        <v>123</v>
      </c>
      <c r="P4" s="162"/>
      <c r="Q4" s="162"/>
      <c r="R4" s="165"/>
      <c r="S4" s="160"/>
      <c r="T4" s="160"/>
      <c r="U4" s="160"/>
      <c r="V4" s="160"/>
      <c r="W4" s="160"/>
      <c r="X4" s="160"/>
      <c r="Y4" s="160"/>
    </row>
    <row r="5" spans="1:26">
      <c r="A5" s="7"/>
      <c r="B5" s="13"/>
      <c r="C5" s="6"/>
      <c r="D5" s="6"/>
      <c r="E5" s="28"/>
      <c r="F5" s="15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6"/>
      <c r="S5" s="28"/>
      <c r="T5" s="6"/>
      <c r="U5" s="6"/>
      <c r="V5" s="6"/>
      <c r="W5" s="6"/>
      <c r="X5" s="6"/>
      <c r="Y5" s="8"/>
    </row>
    <row r="6" spans="1:26">
      <c r="A6" s="7"/>
      <c r="B6" s="13"/>
      <c r="C6" s="6"/>
      <c r="D6" s="6"/>
      <c r="E6" s="6"/>
      <c r="F6" s="15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6"/>
      <c r="S6" s="6"/>
      <c r="T6" s="6"/>
      <c r="U6" s="6"/>
      <c r="V6" s="6"/>
      <c r="W6" s="6"/>
      <c r="X6" s="6"/>
      <c r="Y6" s="8"/>
    </row>
    <row r="7" spans="1:26">
      <c r="A7" s="7"/>
      <c r="B7" s="13"/>
      <c r="C7" s="6"/>
      <c r="D7" s="6"/>
      <c r="E7" s="6"/>
      <c r="F7" s="1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6"/>
      <c r="S7" s="6"/>
      <c r="T7" s="6"/>
      <c r="U7" s="6"/>
      <c r="V7" s="6"/>
      <c r="W7" s="6"/>
      <c r="X7" s="6"/>
      <c r="Y7" s="8"/>
    </row>
    <row r="8" spans="1:26">
      <c r="A8" s="7"/>
      <c r="B8" s="13"/>
      <c r="C8" s="6"/>
      <c r="D8" s="6"/>
      <c r="E8" s="6"/>
      <c r="F8" s="1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/>
      <c r="S8" s="6"/>
      <c r="T8" s="6"/>
      <c r="U8" s="6"/>
      <c r="V8" s="6"/>
      <c r="W8" s="6"/>
      <c r="X8" s="6"/>
      <c r="Y8" s="8"/>
    </row>
    <row r="9" spans="1:26">
      <c r="A9" s="7"/>
      <c r="B9" s="13"/>
      <c r="C9" s="6"/>
      <c r="D9" s="6"/>
      <c r="E9" s="6"/>
      <c r="F9" s="1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6"/>
      <c r="S9" s="6"/>
      <c r="T9" s="6"/>
      <c r="U9" s="6"/>
      <c r="V9" s="6"/>
      <c r="W9" s="6"/>
      <c r="X9" s="6"/>
      <c r="Y9" s="8"/>
    </row>
    <row r="10" spans="1:26">
      <c r="A10" s="7"/>
      <c r="B10" s="13"/>
      <c r="C10" s="6"/>
      <c r="D10" s="6"/>
      <c r="E10" s="6"/>
      <c r="F10" s="1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6"/>
      <c r="S10" s="6"/>
      <c r="T10" s="6"/>
      <c r="U10" s="6"/>
      <c r="V10" s="6"/>
      <c r="W10" s="6"/>
      <c r="X10" s="6"/>
      <c r="Y10" s="8"/>
    </row>
    <row r="11" spans="1:26">
      <c r="A11" s="7"/>
      <c r="B11" s="13"/>
      <c r="C11" s="6"/>
      <c r="D11" s="6"/>
      <c r="E11" s="6"/>
      <c r="F11" s="1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6"/>
      <c r="S11" s="6"/>
      <c r="T11" s="6"/>
      <c r="U11" s="6"/>
      <c r="V11" s="6"/>
      <c r="W11" s="6"/>
      <c r="X11" s="6"/>
      <c r="Y11" s="8"/>
    </row>
    <row r="12" spans="1:26">
      <c r="A12" s="7"/>
      <c r="B12" s="13"/>
      <c r="C12" s="6"/>
      <c r="D12" s="6"/>
      <c r="E12" s="6"/>
      <c r="F12" s="1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6"/>
      <c r="S12" s="6"/>
      <c r="T12" s="6"/>
      <c r="U12" s="6"/>
      <c r="V12" s="6"/>
      <c r="W12" s="6"/>
      <c r="X12" s="6"/>
      <c r="Y12" s="8"/>
    </row>
    <row r="13" spans="1:26">
      <c r="A13" s="7"/>
      <c r="B13" s="13"/>
      <c r="C13" s="6"/>
      <c r="D13" s="6"/>
      <c r="E13" s="6"/>
      <c r="F13" s="1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6"/>
      <c r="S13" s="6"/>
      <c r="T13" s="6"/>
      <c r="U13" s="6"/>
      <c r="V13" s="6"/>
      <c r="W13" s="6"/>
      <c r="X13" s="6"/>
      <c r="Y13" s="8"/>
    </row>
    <row r="14" spans="1:26">
      <c r="A14" s="7"/>
      <c r="B14" s="13"/>
      <c r="C14" s="6"/>
      <c r="D14" s="6"/>
      <c r="E14" s="6"/>
      <c r="F14" s="1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6"/>
      <c r="S14" s="6"/>
      <c r="T14" s="6"/>
      <c r="U14" s="6"/>
      <c r="V14" s="6"/>
      <c r="W14" s="6"/>
      <c r="X14" s="6"/>
      <c r="Y14" s="8"/>
    </row>
    <row r="15" spans="1:26">
      <c r="A15" s="7"/>
      <c r="B15" s="13"/>
      <c r="C15" s="6"/>
      <c r="D15" s="6"/>
      <c r="E15" s="6"/>
      <c r="F15" s="1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6"/>
      <c r="S15" s="6"/>
      <c r="T15" s="6"/>
      <c r="U15" s="6"/>
      <c r="V15" s="6"/>
      <c r="W15" s="6"/>
      <c r="X15" s="6"/>
      <c r="Y15" s="8"/>
    </row>
    <row r="16" spans="1:26">
      <c r="A16" s="7"/>
      <c r="B16" s="13"/>
      <c r="C16" s="6"/>
      <c r="D16" s="6"/>
      <c r="E16" s="6"/>
      <c r="F16" s="1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6"/>
      <c r="S16" s="6"/>
      <c r="T16" s="6"/>
      <c r="U16" s="6"/>
      <c r="V16" s="6"/>
      <c r="W16" s="6"/>
      <c r="X16" s="6"/>
      <c r="Y16" s="8"/>
    </row>
    <row r="17" spans="1:25">
      <c r="A17" s="7"/>
      <c r="B17" s="13"/>
      <c r="C17" s="6"/>
      <c r="D17" s="6"/>
      <c r="E17" s="6"/>
      <c r="F17" s="1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6"/>
      <c r="S17" s="6"/>
      <c r="T17" s="6"/>
      <c r="U17" s="6"/>
      <c r="V17" s="6"/>
      <c r="W17" s="6"/>
      <c r="X17" s="6"/>
      <c r="Y17" s="8"/>
    </row>
    <row r="18" spans="1:25">
      <c r="A18" s="7"/>
      <c r="B18" s="13"/>
      <c r="C18" s="6"/>
      <c r="D18" s="6"/>
      <c r="E18" s="6"/>
      <c r="F18" s="1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6"/>
      <c r="S18" s="6"/>
      <c r="T18" s="6"/>
      <c r="U18" s="6"/>
      <c r="V18" s="6"/>
      <c r="W18" s="6"/>
      <c r="X18" s="6"/>
      <c r="Y18" s="8"/>
    </row>
    <row r="19" spans="1:25">
      <c r="A19" s="7"/>
      <c r="B19" s="13"/>
      <c r="C19" s="6"/>
      <c r="D19" s="6"/>
      <c r="E19" s="6"/>
      <c r="F19" s="1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6"/>
      <c r="S19" s="6"/>
      <c r="T19" s="6"/>
      <c r="U19" s="6"/>
      <c r="V19" s="6"/>
      <c r="W19" s="6"/>
      <c r="X19" s="6"/>
      <c r="Y19" s="8"/>
    </row>
    <row r="20" spans="1:25">
      <c r="A20" s="7"/>
      <c r="B20" s="13"/>
      <c r="C20" s="6"/>
      <c r="D20" s="6"/>
      <c r="E20" s="6"/>
      <c r="F20" s="15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6"/>
      <c r="S20" s="6"/>
      <c r="T20" s="6"/>
      <c r="U20" s="6"/>
      <c r="V20" s="6"/>
      <c r="W20" s="6"/>
      <c r="X20" s="6"/>
      <c r="Y20" s="8"/>
    </row>
    <row r="21" spans="1:25">
      <c r="A21" s="7"/>
      <c r="B21" s="13"/>
      <c r="C21" s="6"/>
      <c r="D21" s="6"/>
      <c r="E21" s="6"/>
      <c r="F21" s="15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6"/>
      <c r="S21" s="6"/>
      <c r="T21" s="6"/>
      <c r="U21" s="6"/>
      <c r="V21" s="6"/>
      <c r="W21" s="6"/>
      <c r="X21" s="6"/>
      <c r="Y21" s="8"/>
    </row>
    <row r="22" spans="1:25">
      <c r="A22" s="7"/>
      <c r="B22" s="13"/>
      <c r="C22" s="6"/>
      <c r="D22" s="6"/>
      <c r="E22" s="6"/>
      <c r="F22" s="1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6"/>
      <c r="S22" s="6"/>
      <c r="T22" s="6"/>
      <c r="U22" s="6"/>
      <c r="V22" s="6"/>
      <c r="W22" s="6"/>
      <c r="X22" s="6"/>
      <c r="Y22" s="8"/>
    </row>
    <row r="23" spans="1:25">
      <c r="A23" s="7"/>
      <c r="B23" s="13"/>
      <c r="C23" s="6"/>
      <c r="D23" s="6"/>
      <c r="E23" s="6"/>
      <c r="F23" s="15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6"/>
      <c r="S23" s="6"/>
      <c r="T23" s="6"/>
      <c r="U23" s="6"/>
      <c r="V23" s="6"/>
      <c r="W23" s="6"/>
      <c r="X23" s="6"/>
      <c r="Y23" s="8"/>
    </row>
    <row r="24" spans="1:25">
      <c r="A24" s="7"/>
      <c r="B24" s="13"/>
      <c r="C24" s="6"/>
      <c r="D24" s="6"/>
      <c r="E24" s="6"/>
      <c r="F24" s="1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6"/>
      <c r="S24" s="6"/>
      <c r="T24" s="6"/>
      <c r="U24" s="6"/>
      <c r="V24" s="6"/>
      <c r="W24" s="6"/>
      <c r="X24" s="6"/>
      <c r="Y24" s="8"/>
    </row>
    <row r="25" spans="1:25">
      <c r="A25" s="7"/>
      <c r="B25" s="13"/>
      <c r="C25" s="6"/>
      <c r="D25" s="6"/>
      <c r="E25" s="6"/>
      <c r="F25" s="1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6"/>
      <c r="S25" s="6"/>
      <c r="T25" s="6"/>
      <c r="U25" s="6"/>
      <c r="V25" s="6"/>
      <c r="W25" s="6"/>
      <c r="X25" s="6"/>
      <c r="Y25" s="8"/>
    </row>
    <row r="26" spans="1:25" ht="15.75" thickBot="1">
      <c r="A26" s="9"/>
      <c r="B26" s="14"/>
      <c r="C26" s="10"/>
      <c r="D26" s="10"/>
      <c r="E26" s="10"/>
      <c r="F26" s="3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0"/>
      <c r="U26" s="10"/>
      <c r="V26" s="10"/>
      <c r="W26" s="10"/>
      <c r="X26" s="10"/>
      <c r="Y26" s="12"/>
    </row>
    <row r="28" spans="1:25">
      <c r="C28" s="22" t="s">
        <v>62</v>
      </c>
      <c r="D28" s="155" t="s">
        <v>111</v>
      </c>
      <c r="E28" s="155"/>
      <c r="F28" s="155"/>
    </row>
    <row r="29" spans="1:25">
      <c r="C29" s="22" t="s">
        <v>88</v>
      </c>
      <c r="D29" s="154" t="s">
        <v>108</v>
      </c>
      <c r="E29" s="154"/>
      <c r="F29" s="154"/>
    </row>
    <row r="30" spans="1:25" ht="25.5">
      <c r="C30" s="23" t="s">
        <v>77</v>
      </c>
      <c r="D30" s="154" t="s">
        <v>110</v>
      </c>
      <c r="E30" s="154"/>
      <c r="F30" s="154"/>
    </row>
    <row r="31" spans="1:25">
      <c r="C31" s="156" t="s">
        <v>80</v>
      </c>
      <c r="D31" s="157"/>
      <c r="E31" s="157"/>
      <c r="F31" s="158"/>
    </row>
    <row r="32" spans="1:25" ht="38.25">
      <c r="C32" s="27" t="s">
        <v>89</v>
      </c>
      <c r="D32" s="154" t="s">
        <v>112</v>
      </c>
      <c r="E32" s="154"/>
      <c r="F32" s="154"/>
    </row>
    <row r="33" spans="3:6" ht="25.5" customHeight="1">
      <c r="C33" s="3" t="s">
        <v>90</v>
      </c>
      <c r="D33" s="154" t="s">
        <v>113</v>
      </c>
      <c r="E33" s="154"/>
      <c r="F33" s="154"/>
    </row>
    <row r="34" spans="3:6" ht="25.5" customHeight="1">
      <c r="C34" s="22" t="s">
        <v>82</v>
      </c>
      <c r="D34" s="154" t="s">
        <v>115</v>
      </c>
      <c r="E34" s="154"/>
      <c r="F34" s="154"/>
    </row>
    <row r="35" spans="3:6" ht="25.5" customHeight="1">
      <c r="C35" s="23" t="s">
        <v>64</v>
      </c>
      <c r="D35" s="154" t="s">
        <v>116</v>
      </c>
      <c r="E35" s="154"/>
      <c r="F35" s="154"/>
    </row>
    <row r="36" spans="3:6" ht="25.5" customHeight="1">
      <c r="C36" s="22" t="s">
        <v>66</v>
      </c>
      <c r="D36" s="154" t="s">
        <v>126</v>
      </c>
      <c r="E36" s="154"/>
      <c r="F36" s="154"/>
    </row>
    <row r="37" spans="3:6" ht="25.5" customHeight="1">
      <c r="C37" s="156" t="s">
        <v>78</v>
      </c>
      <c r="D37" s="157"/>
      <c r="E37" s="157"/>
      <c r="F37" s="158"/>
    </row>
    <row r="38" spans="3:6" ht="25.5" customHeight="1">
      <c r="C38" s="23" t="s">
        <v>118</v>
      </c>
      <c r="D38" s="154"/>
      <c r="E38" s="154"/>
      <c r="F38" s="154"/>
    </row>
    <row r="39" spans="3:6" ht="25.5" customHeight="1">
      <c r="C39" s="23" t="s">
        <v>120</v>
      </c>
      <c r="D39" s="154" t="s">
        <v>117</v>
      </c>
      <c r="E39" s="154"/>
      <c r="F39" s="154"/>
    </row>
    <row r="40" spans="3:6" ht="25.5" customHeight="1">
      <c r="C40" s="22"/>
      <c r="D40" s="26"/>
      <c r="E40" s="26"/>
      <c r="F40" s="26"/>
    </row>
    <row r="41" spans="3:6" ht="25.5" customHeight="1">
      <c r="C41" s="22"/>
      <c r="D41" s="26"/>
      <c r="E41" s="26"/>
      <c r="F41" s="26"/>
    </row>
    <row r="42" spans="3:6" ht="25.5" customHeight="1">
      <c r="C42" s="22" t="s">
        <v>79</v>
      </c>
      <c r="D42" s="154"/>
      <c r="E42" s="154"/>
      <c r="F42" s="154"/>
    </row>
    <row r="43" spans="3:6" ht="25.5" customHeight="1">
      <c r="C43" s="22" t="s">
        <v>87</v>
      </c>
      <c r="D43" s="154"/>
      <c r="E43" s="154"/>
      <c r="F43" s="154"/>
    </row>
    <row r="44" spans="3:6" ht="25.5" customHeight="1">
      <c r="C44" s="22" t="s">
        <v>86</v>
      </c>
      <c r="D44" s="154" t="s">
        <v>109</v>
      </c>
      <c r="E44" s="154"/>
      <c r="F44" s="154"/>
    </row>
    <row r="45" spans="3:6">
      <c r="C45" s="19" t="s">
        <v>87</v>
      </c>
      <c r="D45" s="154"/>
      <c r="E45" s="154"/>
      <c r="F45" s="154"/>
    </row>
    <row r="46" spans="3:6">
      <c r="C46" s="18" t="s">
        <v>85</v>
      </c>
      <c r="D46" s="154"/>
      <c r="E46" s="154"/>
      <c r="F46" s="154"/>
    </row>
    <row r="47" spans="3:6">
      <c r="C47" s="25" t="s">
        <v>70</v>
      </c>
      <c r="D47" s="152"/>
      <c r="E47" s="153"/>
      <c r="F47" s="153"/>
    </row>
    <row r="48" spans="3:6">
      <c r="C48" s="20" t="s">
        <v>71</v>
      </c>
      <c r="D48" s="152"/>
      <c r="E48" s="153"/>
      <c r="F48" s="153"/>
    </row>
    <row r="49" spans="3:6">
      <c r="C49" s="21" t="s">
        <v>81</v>
      </c>
      <c r="D49" s="152"/>
      <c r="E49" s="153"/>
      <c r="F49" s="153"/>
    </row>
    <row r="50" spans="3:6">
      <c r="C50" s="21" t="s">
        <v>72</v>
      </c>
      <c r="D50" s="152"/>
      <c r="E50" s="153"/>
      <c r="F50" s="153"/>
    </row>
    <row r="51" spans="3:6">
      <c r="C51" s="21" t="s">
        <v>73</v>
      </c>
      <c r="D51" s="152"/>
      <c r="E51" s="153"/>
      <c r="F51" s="153"/>
    </row>
    <row r="52" spans="3:6">
      <c r="C52" s="21" t="s">
        <v>74</v>
      </c>
      <c r="D52" s="152"/>
      <c r="E52" s="153"/>
      <c r="F52" s="153"/>
    </row>
    <row r="53" spans="3:6">
      <c r="C53" s="24" t="s">
        <v>65</v>
      </c>
      <c r="D53" s="152"/>
      <c r="E53" s="153"/>
      <c r="F53" s="153"/>
    </row>
    <row r="54" spans="3:6">
      <c r="C54" s="21" t="s">
        <v>75</v>
      </c>
      <c r="D54" s="152"/>
      <c r="E54" s="153"/>
      <c r="F54" s="153"/>
    </row>
    <row r="55" spans="3:6">
      <c r="C55" s="21" t="s">
        <v>76</v>
      </c>
      <c r="D55" s="152"/>
      <c r="E55" s="153"/>
      <c r="F55" s="153"/>
    </row>
  </sheetData>
  <mergeCells count="49">
    <mergeCell ref="A2:A4"/>
    <mergeCell ref="B2:B4"/>
    <mergeCell ref="C2:C4"/>
    <mergeCell ref="S2:W2"/>
    <mergeCell ref="X2:Y2"/>
    <mergeCell ref="D2:E2"/>
    <mergeCell ref="H2:Q2"/>
    <mergeCell ref="R2:R4"/>
    <mergeCell ref="S3:S4"/>
    <mergeCell ref="T3:T4"/>
    <mergeCell ref="H3:K3"/>
    <mergeCell ref="L3:O3"/>
    <mergeCell ref="P3:P4"/>
    <mergeCell ref="Y3:Y4"/>
    <mergeCell ref="X3:X4"/>
    <mergeCell ref="D50:F50"/>
    <mergeCell ref="D34:F34"/>
    <mergeCell ref="D35:F35"/>
    <mergeCell ref="D36:F36"/>
    <mergeCell ref="D39:F39"/>
    <mergeCell ref="D42:F42"/>
    <mergeCell ref="D47:F47"/>
    <mergeCell ref="D48:F48"/>
    <mergeCell ref="C31:F31"/>
    <mergeCell ref="D49:F49"/>
    <mergeCell ref="U3:U4"/>
    <mergeCell ref="V3:V4"/>
    <mergeCell ref="W3:W4"/>
    <mergeCell ref="Q3:Q4"/>
    <mergeCell ref="G2:G4"/>
    <mergeCell ref="F2:F4"/>
    <mergeCell ref="E3:E4"/>
    <mergeCell ref="D3:D4"/>
    <mergeCell ref="D55:F55"/>
    <mergeCell ref="D30:F30"/>
    <mergeCell ref="D32:F32"/>
    <mergeCell ref="D33:F33"/>
    <mergeCell ref="D28:F28"/>
    <mergeCell ref="D29:F29"/>
    <mergeCell ref="D38:F38"/>
    <mergeCell ref="C37:F37"/>
    <mergeCell ref="D51:F51"/>
    <mergeCell ref="D52:F52"/>
    <mergeCell ref="D53:F53"/>
    <mergeCell ref="D54:F54"/>
    <mergeCell ref="D43:F43"/>
    <mergeCell ref="D44:F44"/>
    <mergeCell ref="D45:F45"/>
    <mergeCell ref="D46:F46"/>
  </mergeCells>
  <pageMargins left="0.23622047244094491" right="0.23622047244094491" top="0.74803149606299213" bottom="0.74803149606299213" header="0.31496062992125984" footer="0.31496062992125984"/>
  <pageSetup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Catalogos!$D$2:$D$50</xm:f>
          </x14:formula1>
          <xm:sqref>F4:F26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workbookViewId="0">
      <selection activeCell="E15" sqref="E15"/>
    </sheetView>
  </sheetViews>
  <sheetFormatPr baseColWidth="10" defaultRowHeight="15"/>
  <cols>
    <col min="1" max="1" width="7.7109375" style="83" customWidth="1"/>
    <col min="2" max="2" width="7.85546875" style="83" customWidth="1"/>
    <col min="3" max="3" width="23.5703125" style="83" customWidth="1"/>
    <col min="4" max="4" width="18.5703125" style="83" customWidth="1"/>
    <col min="5" max="5" width="17" style="83" customWidth="1"/>
    <col min="6" max="6" width="13.7109375" style="83" customWidth="1"/>
    <col min="7" max="7" width="18.42578125" style="83" customWidth="1"/>
    <col min="8" max="9" width="14" style="83" customWidth="1"/>
    <col min="10" max="10" width="17" style="83" customWidth="1"/>
    <col min="11" max="11" width="22.28515625" style="83" customWidth="1"/>
    <col min="12" max="15" width="14.7109375" style="83" customWidth="1"/>
    <col min="16" max="16" width="20.5703125" style="83" customWidth="1"/>
    <col min="17" max="17" width="21.140625" style="83" customWidth="1"/>
    <col min="18" max="18" width="12.140625" style="83" customWidth="1"/>
    <col min="19" max="19" width="11.42578125" style="83" customWidth="1"/>
    <col min="20" max="20" width="7.5703125" style="83" bestFit="1" customWidth="1"/>
    <col min="21" max="21" width="8.7109375" style="83" bestFit="1" customWidth="1"/>
    <col min="22" max="22" width="8" style="83" bestFit="1" customWidth="1"/>
    <col min="23" max="23" width="8.42578125" style="83" bestFit="1" customWidth="1"/>
    <col min="24" max="24" width="14.7109375" style="83" customWidth="1"/>
    <col min="25" max="28" width="8.42578125" style="83" customWidth="1"/>
    <col min="29" max="29" width="14" style="83" customWidth="1"/>
    <col min="30" max="30" width="12.140625" style="83" customWidth="1"/>
    <col min="31" max="31" width="0.28515625" style="74" customWidth="1"/>
    <col min="32" max="35" width="8.42578125" style="74" hidden="1" customWidth="1"/>
    <col min="36" max="36" width="12.42578125" style="74" hidden="1" customWidth="1"/>
    <col min="37" max="38" width="11.42578125" style="107"/>
    <col min="39" max="16384" width="11.42578125" style="82"/>
  </cols>
  <sheetData>
    <row r="1" spans="1:38" ht="39" customHeight="1">
      <c r="A1" s="215" t="s">
        <v>673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73"/>
      <c r="AF1" s="73"/>
      <c r="AG1" s="73"/>
      <c r="AH1" s="73"/>
      <c r="AI1" s="73"/>
      <c r="AJ1" s="73"/>
    </row>
    <row r="2" spans="1:38" ht="39" customHeight="1">
      <c r="A2" s="215" t="s">
        <v>648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73"/>
      <c r="AF2" s="73"/>
      <c r="AG2" s="73"/>
      <c r="AH2" s="73"/>
      <c r="AI2" s="73"/>
      <c r="AJ2" s="73"/>
    </row>
    <row r="3" spans="1:38" ht="27.75" customHeight="1"/>
    <row r="4" spans="1:38" ht="21.75" customHeight="1">
      <c r="A4" s="211" t="s">
        <v>133</v>
      </c>
      <c r="B4" s="211"/>
      <c r="C4" s="211"/>
      <c r="D4" s="211"/>
      <c r="E4" s="216"/>
      <c r="F4" s="216"/>
      <c r="G4" s="216"/>
      <c r="H4" s="216"/>
    </row>
    <row r="5" spans="1:38" ht="21.75" customHeight="1">
      <c r="A5" s="211" t="s">
        <v>134</v>
      </c>
      <c r="B5" s="211"/>
      <c r="C5" s="211"/>
      <c r="D5" s="211"/>
      <c r="E5" s="217" t="e">
        <f>VLOOKUP(E4,ENTES!$B$2:$D$251,2,FALSE)</f>
        <v>#N/A</v>
      </c>
      <c r="F5" s="217"/>
      <c r="G5" s="217"/>
      <c r="H5" s="217"/>
    </row>
    <row r="6" spans="1:38" ht="21.75" customHeight="1">
      <c r="A6" s="211" t="s">
        <v>135</v>
      </c>
      <c r="B6" s="211"/>
      <c r="C6" s="211"/>
      <c r="D6" s="211"/>
      <c r="E6" s="212"/>
      <c r="F6" s="212"/>
      <c r="G6" s="212"/>
      <c r="H6" s="212"/>
    </row>
    <row r="7" spans="1:38" ht="21.75" customHeight="1">
      <c r="A7" s="211" t="s">
        <v>136</v>
      </c>
      <c r="B7" s="211"/>
      <c r="C7" s="211"/>
      <c r="D7" s="211"/>
      <c r="E7" s="211"/>
      <c r="F7" s="211"/>
      <c r="G7" s="211"/>
      <c r="H7" s="211"/>
    </row>
    <row r="8" spans="1:38" ht="21.75" customHeight="1">
      <c r="A8" s="211" t="s">
        <v>647</v>
      </c>
      <c r="B8" s="211"/>
      <c r="C8" s="211"/>
      <c r="D8" s="211"/>
      <c r="E8" s="211"/>
      <c r="F8" s="211"/>
      <c r="G8" s="211"/>
      <c r="H8" s="211"/>
    </row>
    <row r="9" spans="1:38" ht="8.25" customHeight="1" thickBot="1"/>
    <row r="10" spans="1:38" s="84" customFormat="1" ht="15" customHeight="1" thickBot="1">
      <c r="A10" s="197" t="s">
        <v>62</v>
      </c>
      <c r="B10" s="197" t="s">
        <v>88</v>
      </c>
      <c r="C10" s="197" t="s">
        <v>718</v>
      </c>
      <c r="D10" s="213" t="s">
        <v>80</v>
      </c>
      <c r="E10" s="214"/>
      <c r="F10" s="197" t="s">
        <v>82</v>
      </c>
      <c r="G10" s="197" t="s">
        <v>64</v>
      </c>
      <c r="H10" s="194" t="s">
        <v>66</v>
      </c>
      <c r="I10" s="195"/>
      <c r="J10" s="195"/>
      <c r="K10" s="195"/>
      <c r="L10" s="195"/>
      <c r="M10" s="195"/>
      <c r="N10" s="195"/>
      <c r="O10" s="195"/>
      <c r="P10" s="195"/>
      <c r="Q10" s="196"/>
      <c r="R10" s="197" t="s">
        <v>85</v>
      </c>
      <c r="S10" s="200" t="s">
        <v>128</v>
      </c>
      <c r="T10" s="201"/>
      <c r="U10" s="201"/>
      <c r="V10" s="201"/>
      <c r="W10" s="202"/>
      <c r="X10" s="203" t="s">
        <v>129</v>
      </c>
      <c r="Y10" s="204"/>
      <c r="Z10" s="204"/>
      <c r="AA10" s="204"/>
      <c r="AB10" s="205"/>
      <c r="AC10" s="206" t="s">
        <v>65</v>
      </c>
      <c r="AD10" s="207"/>
      <c r="AE10" s="108"/>
      <c r="AF10" s="187" t="s">
        <v>130</v>
      </c>
      <c r="AG10" s="188"/>
      <c r="AH10" s="188"/>
      <c r="AI10" s="188"/>
      <c r="AJ10" s="189"/>
      <c r="AK10" s="109"/>
      <c r="AL10" s="109"/>
    </row>
    <row r="11" spans="1:38" s="85" customFormat="1" ht="42" customHeight="1" thickBot="1">
      <c r="A11" s="198"/>
      <c r="B11" s="198"/>
      <c r="C11" s="198"/>
      <c r="D11" s="197" t="s">
        <v>89</v>
      </c>
      <c r="E11" s="197" t="s">
        <v>132</v>
      </c>
      <c r="F11" s="198"/>
      <c r="G11" s="198"/>
      <c r="H11" s="190" t="s">
        <v>78</v>
      </c>
      <c r="I11" s="191"/>
      <c r="J11" s="191"/>
      <c r="K11" s="192"/>
      <c r="L11" s="190" t="s">
        <v>79</v>
      </c>
      <c r="M11" s="191"/>
      <c r="N11" s="191"/>
      <c r="O11" s="192"/>
      <c r="P11" s="193" t="s">
        <v>86</v>
      </c>
      <c r="Q11" s="193" t="s">
        <v>124</v>
      </c>
      <c r="R11" s="198"/>
      <c r="S11" s="184" t="s">
        <v>71</v>
      </c>
      <c r="T11" s="184" t="s">
        <v>81</v>
      </c>
      <c r="U11" s="184" t="s">
        <v>72</v>
      </c>
      <c r="V11" s="184" t="s">
        <v>73</v>
      </c>
      <c r="W11" s="184" t="s">
        <v>74</v>
      </c>
      <c r="X11" s="182" t="s">
        <v>127</v>
      </c>
      <c r="Y11" s="182" t="s">
        <v>81</v>
      </c>
      <c r="Z11" s="182" t="s">
        <v>72</v>
      </c>
      <c r="AA11" s="182" t="s">
        <v>73</v>
      </c>
      <c r="AB11" s="182" t="s">
        <v>74</v>
      </c>
      <c r="AC11" s="208" t="s">
        <v>75</v>
      </c>
      <c r="AD11" s="208" t="s">
        <v>76</v>
      </c>
      <c r="AE11" s="110"/>
      <c r="AF11" s="180" t="s">
        <v>81</v>
      </c>
      <c r="AG11" s="180" t="s">
        <v>72</v>
      </c>
      <c r="AH11" s="180" t="s">
        <v>73</v>
      </c>
      <c r="AI11" s="180" t="s">
        <v>74</v>
      </c>
      <c r="AJ11" s="180" t="s">
        <v>131</v>
      </c>
      <c r="AK11" s="111"/>
      <c r="AL11" s="111"/>
    </row>
    <row r="12" spans="1:38" s="84" customFormat="1" ht="38.25" customHeight="1" thickBot="1">
      <c r="A12" s="199"/>
      <c r="B12" s="199"/>
      <c r="C12" s="199"/>
      <c r="D12" s="210"/>
      <c r="E12" s="210"/>
      <c r="F12" s="199"/>
      <c r="G12" s="199"/>
      <c r="H12" s="86" t="s">
        <v>118</v>
      </c>
      <c r="I12" s="86" t="s">
        <v>120</v>
      </c>
      <c r="J12" s="86" t="s">
        <v>119</v>
      </c>
      <c r="K12" s="87" t="s">
        <v>121</v>
      </c>
      <c r="L12" s="86" t="s">
        <v>63</v>
      </c>
      <c r="M12" s="86" t="s">
        <v>122</v>
      </c>
      <c r="N12" s="87" t="s">
        <v>69</v>
      </c>
      <c r="O12" s="86" t="s">
        <v>123</v>
      </c>
      <c r="P12" s="190"/>
      <c r="Q12" s="190"/>
      <c r="R12" s="199"/>
      <c r="S12" s="185"/>
      <c r="T12" s="185"/>
      <c r="U12" s="185"/>
      <c r="V12" s="185"/>
      <c r="W12" s="185"/>
      <c r="X12" s="183"/>
      <c r="Y12" s="183"/>
      <c r="Z12" s="183"/>
      <c r="AA12" s="183"/>
      <c r="AB12" s="183"/>
      <c r="AC12" s="209"/>
      <c r="AD12" s="209"/>
      <c r="AE12" s="112"/>
      <c r="AF12" s="181"/>
      <c r="AG12" s="181"/>
      <c r="AH12" s="181"/>
      <c r="AI12" s="181"/>
      <c r="AJ12" s="181"/>
      <c r="AK12" s="109"/>
      <c r="AL12" s="109"/>
    </row>
    <row r="13" spans="1:38">
      <c r="A13" s="88"/>
      <c r="B13" s="89"/>
      <c r="C13" s="90"/>
      <c r="D13" s="90"/>
      <c r="E13" s="91"/>
      <c r="F13" s="92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90"/>
      <c r="S13" s="93">
        <f>SUM(T13:W13)</f>
        <v>0</v>
      </c>
      <c r="T13" s="94"/>
      <c r="U13" s="94"/>
      <c r="V13" s="94"/>
      <c r="W13" s="94"/>
      <c r="X13" s="95">
        <f>SUM(Y13:AB13)</f>
        <v>0</v>
      </c>
      <c r="Y13" s="94"/>
      <c r="Z13" s="94"/>
      <c r="AA13" s="94"/>
      <c r="AB13" s="94"/>
      <c r="AC13" s="90"/>
      <c r="AD13" s="96"/>
      <c r="AE13" s="113"/>
      <c r="AF13" s="75" t="e">
        <f>Y13/T13</f>
        <v>#DIV/0!</v>
      </c>
      <c r="AG13" s="76"/>
      <c r="AH13" s="76"/>
      <c r="AI13" s="77"/>
      <c r="AJ13" s="76" t="e">
        <f>X13/S13</f>
        <v>#DIV/0!</v>
      </c>
    </row>
    <row r="14" spans="1:38">
      <c r="A14" s="88"/>
      <c r="B14" s="89"/>
      <c r="C14" s="90"/>
      <c r="D14" s="90"/>
      <c r="E14" s="90"/>
      <c r="F14" s="9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90"/>
      <c r="S14" s="97"/>
      <c r="T14" s="90"/>
      <c r="U14" s="90"/>
      <c r="V14" s="90"/>
      <c r="W14" s="90"/>
      <c r="X14" s="98"/>
      <c r="Y14" s="90"/>
      <c r="Z14" s="90"/>
      <c r="AA14" s="90"/>
      <c r="AB14" s="90"/>
      <c r="AC14" s="90"/>
      <c r="AD14" s="96"/>
      <c r="AE14" s="113"/>
      <c r="AF14" s="78"/>
      <c r="AG14" s="79"/>
      <c r="AH14" s="79"/>
      <c r="AI14" s="79"/>
      <c r="AJ14" s="79"/>
    </row>
    <row r="15" spans="1:38">
      <c r="A15" s="88"/>
      <c r="B15" s="89"/>
      <c r="C15" s="90"/>
      <c r="D15" s="90"/>
      <c r="E15" s="90"/>
      <c r="F15" s="9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90"/>
      <c r="S15" s="97"/>
      <c r="T15" s="90"/>
      <c r="U15" s="90"/>
      <c r="V15" s="90"/>
      <c r="W15" s="90"/>
      <c r="X15" s="98"/>
      <c r="Y15" s="90"/>
      <c r="Z15" s="90"/>
      <c r="AA15" s="90"/>
      <c r="AB15" s="90"/>
      <c r="AC15" s="90"/>
      <c r="AD15" s="96"/>
      <c r="AE15" s="113"/>
      <c r="AF15" s="78"/>
      <c r="AG15" s="79"/>
      <c r="AH15" s="79"/>
      <c r="AI15" s="79"/>
      <c r="AJ15" s="79"/>
    </row>
    <row r="16" spans="1:38">
      <c r="A16" s="88"/>
      <c r="B16" s="89"/>
      <c r="C16" s="90"/>
      <c r="D16" s="90"/>
      <c r="E16" s="90"/>
      <c r="F16" s="9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90"/>
      <c r="S16" s="97"/>
      <c r="T16" s="90"/>
      <c r="U16" s="90"/>
      <c r="V16" s="90"/>
      <c r="W16" s="90"/>
      <c r="X16" s="98"/>
      <c r="Y16" s="90"/>
      <c r="Z16" s="90"/>
      <c r="AA16" s="90"/>
      <c r="AB16" s="90"/>
      <c r="AC16" s="90"/>
      <c r="AD16" s="96"/>
      <c r="AE16" s="113"/>
      <c r="AF16" s="78"/>
      <c r="AG16" s="79"/>
      <c r="AH16" s="79"/>
      <c r="AI16" s="79"/>
      <c r="AJ16" s="79"/>
    </row>
    <row r="17" spans="1:38">
      <c r="A17" s="88"/>
      <c r="B17" s="89"/>
      <c r="C17" s="90"/>
      <c r="D17" s="90"/>
      <c r="E17" s="90"/>
      <c r="F17" s="9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90"/>
      <c r="S17" s="97"/>
      <c r="T17" s="90"/>
      <c r="U17" s="90"/>
      <c r="V17" s="90"/>
      <c r="W17" s="90"/>
      <c r="X17" s="98"/>
      <c r="Y17" s="90"/>
      <c r="Z17" s="90"/>
      <c r="AA17" s="90"/>
      <c r="AB17" s="90"/>
      <c r="AC17" s="90"/>
      <c r="AD17" s="96"/>
      <c r="AE17" s="113"/>
      <c r="AF17" s="78"/>
      <c r="AG17" s="79"/>
      <c r="AH17" s="79"/>
      <c r="AI17" s="79"/>
      <c r="AJ17" s="79"/>
    </row>
    <row r="18" spans="1:38">
      <c r="A18" s="88"/>
      <c r="B18" s="89"/>
      <c r="C18" s="90"/>
      <c r="D18" s="90"/>
      <c r="E18" s="90"/>
      <c r="F18" s="9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90"/>
      <c r="S18" s="97"/>
      <c r="T18" s="90"/>
      <c r="U18" s="90"/>
      <c r="V18" s="90"/>
      <c r="W18" s="90"/>
      <c r="X18" s="98"/>
      <c r="Y18" s="90"/>
      <c r="Z18" s="90"/>
      <c r="AA18" s="90"/>
      <c r="AB18" s="90"/>
      <c r="AC18" s="90"/>
      <c r="AD18" s="96"/>
      <c r="AE18" s="113"/>
      <c r="AF18" s="78"/>
      <c r="AG18" s="79"/>
      <c r="AH18" s="79"/>
      <c r="AI18" s="79"/>
      <c r="AJ18" s="79"/>
    </row>
    <row r="19" spans="1:38">
      <c r="A19" s="88"/>
      <c r="B19" s="89"/>
      <c r="C19" s="90"/>
      <c r="D19" s="90"/>
      <c r="E19" s="90"/>
      <c r="F19" s="9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90"/>
      <c r="S19" s="97"/>
      <c r="T19" s="90"/>
      <c r="U19" s="90"/>
      <c r="V19" s="90"/>
      <c r="W19" s="90"/>
      <c r="X19" s="98"/>
      <c r="Y19" s="90"/>
      <c r="Z19" s="90"/>
      <c r="AA19" s="90"/>
      <c r="AB19" s="90"/>
      <c r="AC19" s="90"/>
      <c r="AD19" s="96"/>
      <c r="AE19" s="113"/>
      <c r="AF19" s="78"/>
      <c r="AG19" s="79"/>
      <c r="AH19" s="79"/>
      <c r="AI19" s="79"/>
      <c r="AJ19" s="79"/>
    </row>
    <row r="20" spans="1:38">
      <c r="A20" s="88"/>
      <c r="B20" s="89"/>
      <c r="C20" s="90"/>
      <c r="D20" s="90"/>
      <c r="E20" s="90"/>
      <c r="F20" s="9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90"/>
      <c r="S20" s="97"/>
      <c r="T20" s="90"/>
      <c r="U20" s="90"/>
      <c r="V20" s="90"/>
      <c r="W20" s="90"/>
      <c r="X20" s="98"/>
      <c r="Y20" s="90"/>
      <c r="Z20" s="90"/>
      <c r="AA20" s="90"/>
      <c r="AB20" s="90"/>
      <c r="AC20" s="90"/>
      <c r="AD20" s="96"/>
      <c r="AE20" s="113"/>
      <c r="AF20" s="78"/>
      <c r="AG20" s="79"/>
      <c r="AH20" s="79"/>
      <c r="AI20" s="79"/>
      <c r="AJ20" s="79"/>
    </row>
    <row r="21" spans="1:38">
      <c r="A21" s="88"/>
      <c r="B21" s="89"/>
      <c r="C21" s="90"/>
      <c r="D21" s="90"/>
      <c r="E21" s="90"/>
      <c r="F21" s="9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90"/>
      <c r="S21" s="97"/>
      <c r="T21" s="90"/>
      <c r="U21" s="90"/>
      <c r="V21" s="90"/>
      <c r="W21" s="90"/>
      <c r="X21" s="98"/>
      <c r="Y21" s="90"/>
      <c r="Z21" s="90"/>
      <c r="AA21" s="90"/>
      <c r="AB21" s="90"/>
      <c r="AC21" s="90"/>
      <c r="AD21" s="96"/>
      <c r="AE21" s="113"/>
      <c r="AF21" s="78"/>
      <c r="AG21" s="79"/>
      <c r="AH21" s="79"/>
      <c r="AI21" s="79"/>
      <c r="AJ21" s="79"/>
    </row>
    <row r="22" spans="1:38">
      <c r="A22" s="88"/>
      <c r="B22" s="89"/>
      <c r="C22" s="90"/>
      <c r="D22" s="90"/>
      <c r="E22" s="90"/>
      <c r="F22" s="9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90"/>
      <c r="S22" s="97"/>
      <c r="T22" s="90"/>
      <c r="U22" s="90"/>
      <c r="V22" s="90"/>
      <c r="W22" s="90"/>
      <c r="X22" s="98"/>
      <c r="Y22" s="90"/>
      <c r="Z22" s="90"/>
      <c r="AA22" s="90"/>
      <c r="AB22" s="90"/>
      <c r="AC22" s="90"/>
      <c r="AD22" s="96"/>
      <c r="AE22" s="113"/>
      <c r="AF22" s="78"/>
      <c r="AG22" s="79"/>
      <c r="AH22" s="79"/>
      <c r="AI22" s="79"/>
      <c r="AJ22" s="79"/>
    </row>
    <row r="23" spans="1:38">
      <c r="A23" s="88"/>
      <c r="B23" s="89"/>
      <c r="C23" s="90"/>
      <c r="D23" s="90"/>
      <c r="E23" s="90"/>
      <c r="F23" s="9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90"/>
      <c r="S23" s="97"/>
      <c r="T23" s="90"/>
      <c r="U23" s="90"/>
      <c r="V23" s="90"/>
      <c r="W23" s="90"/>
      <c r="X23" s="98"/>
      <c r="Y23" s="90"/>
      <c r="Z23" s="90"/>
      <c r="AA23" s="90"/>
      <c r="AB23" s="90"/>
      <c r="AC23" s="90"/>
      <c r="AD23" s="96"/>
      <c r="AE23" s="113"/>
      <c r="AF23" s="78"/>
      <c r="AG23" s="79"/>
      <c r="AH23" s="79"/>
      <c r="AI23" s="79"/>
      <c r="AJ23" s="79"/>
    </row>
    <row r="24" spans="1:38">
      <c r="A24" s="88"/>
      <c r="B24" s="89"/>
      <c r="C24" s="90"/>
      <c r="D24" s="90"/>
      <c r="E24" s="90"/>
      <c r="F24" s="9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90"/>
      <c r="S24" s="97"/>
      <c r="T24" s="90"/>
      <c r="U24" s="90"/>
      <c r="V24" s="90"/>
      <c r="W24" s="90"/>
      <c r="X24" s="98"/>
      <c r="Y24" s="90"/>
      <c r="Z24" s="90"/>
      <c r="AA24" s="90"/>
      <c r="AB24" s="90"/>
      <c r="AC24" s="90"/>
      <c r="AD24" s="96"/>
      <c r="AE24" s="113"/>
      <c r="AF24" s="78"/>
      <c r="AG24" s="79"/>
      <c r="AH24" s="79"/>
      <c r="AI24" s="79"/>
      <c r="AJ24" s="79"/>
    </row>
    <row r="25" spans="1:38" s="83" customFormat="1" ht="12.75">
      <c r="A25" s="88"/>
      <c r="B25" s="89"/>
      <c r="C25" s="90"/>
      <c r="D25" s="90"/>
      <c r="E25" s="90"/>
      <c r="F25" s="9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90"/>
      <c r="S25" s="97"/>
      <c r="T25" s="90"/>
      <c r="U25" s="90"/>
      <c r="V25" s="90"/>
      <c r="W25" s="90"/>
      <c r="X25" s="98"/>
      <c r="Y25" s="90"/>
      <c r="Z25" s="90"/>
      <c r="AA25" s="90"/>
      <c r="AB25" s="90"/>
      <c r="AC25" s="90"/>
      <c r="AD25" s="96"/>
      <c r="AE25" s="113"/>
      <c r="AF25" s="78"/>
      <c r="AG25" s="79"/>
      <c r="AH25" s="79"/>
      <c r="AI25" s="79"/>
      <c r="AJ25" s="79"/>
      <c r="AK25" s="74"/>
      <c r="AL25" s="74"/>
    </row>
    <row r="26" spans="1:38" s="83" customFormat="1" ht="12.75">
      <c r="A26" s="88"/>
      <c r="B26" s="89"/>
      <c r="C26" s="90"/>
      <c r="D26" s="90"/>
      <c r="E26" s="90"/>
      <c r="F26" s="9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90"/>
      <c r="S26" s="97"/>
      <c r="T26" s="90"/>
      <c r="U26" s="90"/>
      <c r="V26" s="90"/>
      <c r="W26" s="90"/>
      <c r="X26" s="98"/>
      <c r="Y26" s="90"/>
      <c r="Z26" s="90"/>
      <c r="AA26" s="90"/>
      <c r="AB26" s="90"/>
      <c r="AC26" s="90"/>
      <c r="AD26" s="96"/>
      <c r="AE26" s="113"/>
      <c r="AF26" s="78"/>
      <c r="AG26" s="79"/>
      <c r="AH26" s="79"/>
      <c r="AI26" s="79"/>
      <c r="AJ26" s="79"/>
      <c r="AK26" s="74"/>
      <c r="AL26" s="74"/>
    </row>
    <row r="27" spans="1:38" s="83" customFormat="1" ht="12.75">
      <c r="A27" s="88"/>
      <c r="B27" s="89"/>
      <c r="C27" s="90"/>
      <c r="D27" s="90"/>
      <c r="E27" s="90"/>
      <c r="F27" s="9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90"/>
      <c r="S27" s="97"/>
      <c r="T27" s="90"/>
      <c r="U27" s="90"/>
      <c r="V27" s="90"/>
      <c r="W27" s="90"/>
      <c r="X27" s="98"/>
      <c r="Y27" s="90"/>
      <c r="Z27" s="90"/>
      <c r="AA27" s="90"/>
      <c r="AB27" s="90"/>
      <c r="AC27" s="90"/>
      <c r="AD27" s="96"/>
      <c r="AE27" s="113"/>
      <c r="AF27" s="78"/>
      <c r="AG27" s="79"/>
      <c r="AH27" s="79"/>
      <c r="AI27" s="79"/>
      <c r="AJ27" s="79"/>
      <c r="AK27" s="74"/>
      <c r="AL27" s="74"/>
    </row>
    <row r="28" spans="1:38" s="83" customFormat="1" ht="12.75">
      <c r="A28" s="88"/>
      <c r="B28" s="89"/>
      <c r="C28" s="90"/>
      <c r="D28" s="90"/>
      <c r="E28" s="90"/>
      <c r="F28" s="9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90"/>
      <c r="S28" s="97"/>
      <c r="T28" s="90"/>
      <c r="U28" s="90"/>
      <c r="V28" s="90"/>
      <c r="W28" s="90"/>
      <c r="X28" s="98"/>
      <c r="Y28" s="90"/>
      <c r="Z28" s="90"/>
      <c r="AA28" s="90"/>
      <c r="AB28" s="90"/>
      <c r="AC28" s="90"/>
      <c r="AD28" s="96"/>
      <c r="AE28" s="113"/>
      <c r="AF28" s="78"/>
      <c r="AG28" s="79"/>
      <c r="AH28" s="79"/>
      <c r="AI28" s="79"/>
      <c r="AJ28" s="79"/>
      <c r="AK28" s="74"/>
      <c r="AL28" s="74"/>
    </row>
    <row r="29" spans="1:38" s="83" customFormat="1" ht="12.75">
      <c r="A29" s="88"/>
      <c r="B29" s="89"/>
      <c r="C29" s="90"/>
      <c r="D29" s="90"/>
      <c r="E29" s="90"/>
      <c r="F29" s="9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90"/>
      <c r="S29" s="97"/>
      <c r="T29" s="90"/>
      <c r="U29" s="90"/>
      <c r="V29" s="90"/>
      <c r="W29" s="90"/>
      <c r="X29" s="98"/>
      <c r="Y29" s="90"/>
      <c r="Z29" s="90"/>
      <c r="AA29" s="90"/>
      <c r="AB29" s="90"/>
      <c r="AC29" s="90"/>
      <c r="AD29" s="96"/>
      <c r="AE29" s="113"/>
      <c r="AF29" s="78"/>
      <c r="AG29" s="79"/>
      <c r="AH29" s="79"/>
      <c r="AI29" s="79"/>
      <c r="AJ29" s="79"/>
      <c r="AK29" s="74"/>
      <c r="AL29" s="74"/>
    </row>
    <row r="30" spans="1:38" s="83" customFormat="1" ht="12.75">
      <c r="A30" s="88"/>
      <c r="B30" s="89"/>
      <c r="C30" s="90"/>
      <c r="D30" s="90"/>
      <c r="E30" s="90"/>
      <c r="F30" s="9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90"/>
      <c r="S30" s="97"/>
      <c r="T30" s="90"/>
      <c r="U30" s="90"/>
      <c r="V30" s="90"/>
      <c r="W30" s="90"/>
      <c r="X30" s="98"/>
      <c r="Y30" s="90"/>
      <c r="Z30" s="90"/>
      <c r="AA30" s="90"/>
      <c r="AB30" s="90"/>
      <c r="AC30" s="90"/>
      <c r="AD30" s="96"/>
      <c r="AE30" s="113"/>
      <c r="AF30" s="78"/>
      <c r="AG30" s="79"/>
      <c r="AH30" s="79"/>
      <c r="AI30" s="79"/>
      <c r="AJ30" s="79"/>
      <c r="AK30" s="74"/>
      <c r="AL30" s="74"/>
    </row>
    <row r="31" spans="1:38" s="83" customFormat="1" ht="12.75">
      <c r="A31" s="88"/>
      <c r="B31" s="89"/>
      <c r="C31" s="90"/>
      <c r="D31" s="90"/>
      <c r="E31" s="90"/>
      <c r="F31" s="9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90"/>
      <c r="S31" s="97"/>
      <c r="T31" s="90"/>
      <c r="U31" s="90"/>
      <c r="V31" s="90"/>
      <c r="W31" s="90"/>
      <c r="X31" s="98"/>
      <c r="Y31" s="90"/>
      <c r="Z31" s="90"/>
      <c r="AA31" s="90"/>
      <c r="AB31" s="90"/>
      <c r="AC31" s="90"/>
      <c r="AD31" s="96"/>
      <c r="AE31" s="113"/>
      <c r="AF31" s="78"/>
      <c r="AG31" s="79"/>
      <c r="AH31" s="79"/>
      <c r="AI31" s="79"/>
      <c r="AJ31" s="79"/>
      <c r="AK31" s="74"/>
      <c r="AL31" s="74"/>
    </row>
    <row r="32" spans="1:38" s="83" customFormat="1" ht="12.75">
      <c r="A32" s="88"/>
      <c r="B32" s="89"/>
      <c r="C32" s="90"/>
      <c r="D32" s="90"/>
      <c r="E32" s="90"/>
      <c r="F32" s="9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90"/>
      <c r="S32" s="97"/>
      <c r="T32" s="90"/>
      <c r="U32" s="90"/>
      <c r="V32" s="90"/>
      <c r="W32" s="90"/>
      <c r="X32" s="98"/>
      <c r="Y32" s="90"/>
      <c r="Z32" s="90"/>
      <c r="AA32" s="90"/>
      <c r="AB32" s="90"/>
      <c r="AC32" s="90"/>
      <c r="AD32" s="96"/>
      <c r="AE32" s="113"/>
      <c r="AF32" s="78"/>
      <c r="AG32" s="79"/>
      <c r="AH32" s="79"/>
      <c r="AI32" s="79"/>
      <c r="AJ32" s="79"/>
      <c r="AK32" s="74"/>
      <c r="AL32" s="74"/>
    </row>
    <row r="33" spans="1:38" s="83" customFormat="1" ht="12.75">
      <c r="A33" s="88"/>
      <c r="B33" s="89"/>
      <c r="C33" s="90"/>
      <c r="D33" s="90"/>
      <c r="E33" s="90"/>
      <c r="F33" s="9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90"/>
      <c r="S33" s="97"/>
      <c r="T33" s="90"/>
      <c r="U33" s="90"/>
      <c r="V33" s="90"/>
      <c r="W33" s="90"/>
      <c r="X33" s="98"/>
      <c r="Y33" s="90"/>
      <c r="Z33" s="90"/>
      <c r="AA33" s="90"/>
      <c r="AB33" s="90"/>
      <c r="AC33" s="90"/>
      <c r="AD33" s="96"/>
      <c r="AE33" s="113"/>
      <c r="AF33" s="78"/>
      <c r="AG33" s="79"/>
      <c r="AH33" s="79"/>
      <c r="AI33" s="79"/>
      <c r="AJ33" s="79"/>
      <c r="AK33" s="74"/>
      <c r="AL33" s="74"/>
    </row>
    <row r="34" spans="1:38" s="83" customFormat="1" ht="13.5" thickBot="1">
      <c r="A34" s="99"/>
      <c r="B34" s="100"/>
      <c r="C34" s="101"/>
      <c r="D34" s="101"/>
      <c r="E34" s="101"/>
      <c r="F34" s="102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1"/>
      <c r="S34" s="104"/>
      <c r="T34" s="101"/>
      <c r="U34" s="101"/>
      <c r="V34" s="101"/>
      <c r="W34" s="101"/>
      <c r="X34" s="105"/>
      <c r="Y34" s="101"/>
      <c r="Z34" s="101"/>
      <c r="AA34" s="101"/>
      <c r="AB34" s="101"/>
      <c r="AC34" s="101"/>
      <c r="AD34" s="106"/>
      <c r="AE34" s="114"/>
      <c r="AF34" s="80"/>
      <c r="AG34" s="81"/>
      <c r="AH34" s="81"/>
      <c r="AI34" s="81"/>
      <c r="AJ34" s="81"/>
      <c r="AK34" s="74"/>
      <c r="AL34" s="74"/>
    </row>
    <row r="37" spans="1:38">
      <c r="F37" s="118" t="s">
        <v>661</v>
      </c>
      <c r="K37" s="186" t="s">
        <v>662</v>
      </c>
      <c r="L37" s="186"/>
    </row>
    <row r="38" spans="1:38">
      <c r="F38" s="82"/>
      <c r="G38" s="82"/>
      <c r="H38" s="82"/>
    </row>
    <row r="39" spans="1:38">
      <c r="F39" s="82"/>
      <c r="G39" s="82"/>
      <c r="H39" s="82"/>
    </row>
    <row r="40" spans="1:38">
      <c r="F40" s="82"/>
      <c r="G40" s="82"/>
      <c r="H40" s="82"/>
    </row>
    <row r="41" spans="1:38">
      <c r="F41" s="82"/>
      <c r="G41" s="82"/>
      <c r="H41" s="82"/>
    </row>
    <row r="42" spans="1:38">
      <c r="F42" s="82"/>
      <c r="G42" s="82"/>
      <c r="H42" s="82"/>
    </row>
    <row r="43" spans="1:38">
      <c r="F43" s="118" t="s">
        <v>663</v>
      </c>
      <c r="G43" s="82"/>
      <c r="H43" s="82"/>
    </row>
  </sheetData>
  <mergeCells count="48">
    <mergeCell ref="A1:AD1"/>
    <mergeCell ref="A2:AD2"/>
    <mergeCell ref="A4:D4"/>
    <mergeCell ref="E4:H4"/>
    <mergeCell ref="A5:D5"/>
    <mergeCell ref="E5:H5"/>
    <mergeCell ref="G10:G12"/>
    <mergeCell ref="D11:D12"/>
    <mergeCell ref="E11:E12"/>
    <mergeCell ref="A6:D6"/>
    <mergeCell ref="E6:H6"/>
    <mergeCell ref="A7:D7"/>
    <mergeCell ref="E7:H7"/>
    <mergeCell ref="A8:D8"/>
    <mergeCell ref="E8:H8"/>
    <mergeCell ref="A10:A12"/>
    <mergeCell ref="B10:B12"/>
    <mergeCell ref="C10:C12"/>
    <mergeCell ref="D10:E10"/>
    <mergeCell ref="F10:F12"/>
    <mergeCell ref="AF10:AJ10"/>
    <mergeCell ref="H11:K11"/>
    <mergeCell ref="L11:O11"/>
    <mergeCell ref="P11:P12"/>
    <mergeCell ref="Q11:Q12"/>
    <mergeCell ref="H10:Q10"/>
    <mergeCell ref="R10:R12"/>
    <mergeCell ref="S10:W10"/>
    <mergeCell ref="X10:AB10"/>
    <mergeCell ref="AC10:AD10"/>
    <mergeCell ref="AC11:AC12"/>
    <mergeCell ref="AD11:AD12"/>
    <mergeCell ref="S11:S12"/>
    <mergeCell ref="T11:T12"/>
    <mergeCell ref="U11:U12"/>
    <mergeCell ref="V11:V12"/>
    <mergeCell ref="W11:W12"/>
    <mergeCell ref="X11:X12"/>
    <mergeCell ref="K37:L37"/>
    <mergeCell ref="Y11:Y12"/>
    <mergeCell ref="Z11:Z12"/>
    <mergeCell ref="AI11:AI12"/>
    <mergeCell ref="AJ11:AJ12"/>
    <mergeCell ref="AA11:AA12"/>
    <mergeCell ref="AB11:AB12"/>
    <mergeCell ref="AF11:AF12"/>
    <mergeCell ref="AG11:AG12"/>
    <mergeCell ref="AH11:AH12"/>
  </mergeCells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Catalogos!$D$2:$D$50</xm:f>
          </x14:formula1>
          <xm:sqref>F12:F34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I33" sqref="I33"/>
    </sheetView>
  </sheetViews>
  <sheetFormatPr baseColWidth="10" defaultRowHeight="15"/>
  <cols>
    <col min="1" max="1" width="8.7109375" customWidth="1"/>
    <col min="2" max="2" width="27.85546875" bestFit="1" customWidth="1"/>
    <col min="3" max="3" width="91.42578125" bestFit="1" customWidth="1"/>
  </cols>
  <sheetData>
    <row r="2" spans="1:3">
      <c r="A2" s="128" t="s">
        <v>690</v>
      </c>
      <c r="B2" s="128" t="s">
        <v>691</v>
      </c>
      <c r="C2" s="128" t="s">
        <v>692</v>
      </c>
    </row>
    <row r="3" spans="1:3">
      <c r="A3" s="128">
        <v>1</v>
      </c>
      <c r="B3" s="126" t="s">
        <v>693</v>
      </c>
      <c r="C3" s="126" t="s">
        <v>694</v>
      </c>
    </row>
    <row r="4" spans="1:3">
      <c r="A4" s="128">
        <v>2</v>
      </c>
      <c r="B4" s="126" t="s">
        <v>695</v>
      </c>
      <c r="C4" s="126" t="s">
        <v>696</v>
      </c>
    </row>
    <row r="5" spans="1:3">
      <c r="A5" s="128"/>
      <c r="B5" s="126" t="s">
        <v>88</v>
      </c>
      <c r="C5" s="126" t="s">
        <v>697</v>
      </c>
    </row>
    <row r="6" spans="1:3">
      <c r="A6" s="128"/>
      <c r="B6" s="126" t="s">
        <v>698</v>
      </c>
      <c r="C6" s="126" t="s">
        <v>699</v>
      </c>
    </row>
    <row r="7" spans="1:3">
      <c r="A7" s="128"/>
      <c r="B7" s="126" t="s">
        <v>700</v>
      </c>
      <c r="C7" s="126" t="s">
        <v>701</v>
      </c>
    </row>
    <row r="8" spans="1:3">
      <c r="A8" s="128">
        <v>3</v>
      </c>
      <c r="B8" s="126" t="s">
        <v>702</v>
      </c>
      <c r="C8" s="126" t="s">
        <v>703</v>
      </c>
    </row>
    <row r="9" spans="1:3">
      <c r="A9" s="128">
        <v>4</v>
      </c>
      <c r="B9" s="126" t="s">
        <v>704</v>
      </c>
      <c r="C9" s="126" t="s">
        <v>705</v>
      </c>
    </row>
    <row r="10" spans="1:3">
      <c r="A10" s="128">
        <v>5</v>
      </c>
      <c r="B10" s="126" t="s">
        <v>706</v>
      </c>
      <c r="C10" s="126" t="s">
        <v>707</v>
      </c>
    </row>
    <row r="11" spans="1:3">
      <c r="A11" s="128">
        <v>6</v>
      </c>
      <c r="B11" s="126" t="s">
        <v>708</v>
      </c>
      <c r="C11" s="126" t="s">
        <v>709</v>
      </c>
    </row>
    <row r="12" spans="1:3">
      <c r="A12" s="128">
        <v>7</v>
      </c>
      <c r="B12" s="126" t="s">
        <v>710</v>
      </c>
      <c r="C12" s="126" t="s">
        <v>711</v>
      </c>
    </row>
    <row r="13" spans="1:3" ht="30">
      <c r="A13" s="128">
        <v>8</v>
      </c>
      <c r="B13" s="126" t="s">
        <v>712</v>
      </c>
      <c r="C13" s="129" t="s">
        <v>713</v>
      </c>
    </row>
    <row r="14" spans="1:3">
      <c r="A14" s="128">
        <v>9</v>
      </c>
      <c r="B14" s="126" t="s">
        <v>714</v>
      </c>
      <c r="C14" s="126" t="s">
        <v>715</v>
      </c>
    </row>
    <row r="15" spans="1:3">
      <c r="A15" s="128">
        <v>10</v>
      </c>
      <c r="B15" s="130" t="s">
        <v>716</v>
      </c>
      <c r="C15" s="130" t="s">
        <v>717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Instructivo</vt:lpstr>
      <vt:lpstr>Ingresos Concentrados</vt:lpstr>
      <vt:lpstr>Egresos Concentrados</vt:lpstr>
      <vt:lpstr>Egresos Tipo de Gasto</vt:lpstr>
      <vt:lpstr>Egresos Clasificación Funcional</vt:lpstr>
      <vt:lpstr>Egresos Clasificación Administr</vt:lpstr>
      <vt:lpstr>PP</vt:lpstr>
      <vt:lpstr>Programas y Proyectos Ejecutado</vt:lpstr>
      <vt:lpstr>Instructivo Obras y Acciones</vt:lpstr>
      <vt:lpstr>Obras y Acciones 2021</vt:lpstr>
      <vt:lpstr>Hoja1</vt:lpstr>
      <vt:lpstr>ASPECTOS DE REVISION</vt:lpstr>
      <vt:lpstr>Catalogos</vt:lpstr>
      <vt:lpstr>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Estela Navarro Benítez</dc:creator>
  <cp:lastModifiedBy>Ana Laura Aguila López</cp:lastModifiedBy>
  <cp:lastPrinted>2022-08-05T18:43:34Z</cp:lastPrinted>
  <dcterms:created xsi:type="dcterms:W3CDTF">2020-01-13T19:46:54Z</dcterms:created>
  <dcterms:modified xsi:type="dcterms:W3CDTF">2022-08-10T21:19:19Z</dcterms:modified>
</cp:coreProperties>
</file>